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ibengood\Desktop\"/>
    </mc:Choice>
  </mc:AlternateContent>
  <xr:revisionPtr revIDLastSave="0" documentId="8_{1EA78B4E-7728-4946-B7A1-EC5D83838FA9}" xr6:coauthVersionLast="36" xr6:coauthVersionMax="36" xr10:uidLastSave="{00000000-0000-0000-0000-000000000000}"/>
  <bookViews>
    <workbookView xWindow="0" yWindow="3420" windowWidth="12570" windowHeight="5550" xr2:uid="{00000000-000D-0000-FFFF-FFFF00000000}"/>
  </bookViews>
  <sheets>
    <sheet name="Sheet1" sheetId="1" r:id="rId1"/>
  </sheets>
  <definedNames>
    <definedName name="_xlnm.Print_Area" localSheetId="0">Sheet1!$A$1:$J$274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F138" i="1" l="1"/>
  <c r="F145" i="1"/>
  <c r="F101" i="1"/>
  <c r="F50" i="1"/>
  <c r="F72" i="1"/>
  <c r="F51" i="1"/>
  <c r="F52" i="1"/>
  <c r="F53" i="1"/>
  <c r="F56" i="1"/>
  <c r="F57" i="1"/>
  <c r="F58" i="1"/>
  <c r="F117" i="1"/>
  <c r="F60" i="1"/>
  <c r="F73" i="1"/>
  <c r="F139" i="1"/>
  <c r="F67" i="1"/>
  <c r="F123" i="1"/>
  <c r="F3" i="1"/>
  <c r="F148" i="1"/>
  <c r="F150" i="1"/>
  <c r="F93" i="1"/>
  <c r="F45" i="1"/>
  <c r="F125" i="1"/>
  <c r="F68" i="1"/>
  <c r="F124" i="1"/>
  <c r="F166" i="1"/>
  <c r="F149" i="1"/>
  <c r="F151" i="1"/>
  <c r="F102" i="1"/>
  <c r="F69" i="1"/>
  <c r="F44" i="1"/>
  <c r="F126" i="1"/>
  <c r="F152" i="1"/>
  <c r="F104" i="1"/>
  <c r="F5" i="1"/>
  <c r="F6" i="1"/>
  <c r="F7" i="1"/>
  <c r="F48" i="1"/>
  <c r="F75" i="1"/>
  <c r="F103" i="1"/>
  <c r="F127" i="1"/>
  <c r="F49" i="1"/>
  <c r="F153" i="1"/>
  <c r="F4" i="1"/>
  <c r="F154" i="1"/>
  <c r="F128" i="1"/>
  <c r="F74" i="1"/>
  <c r="F129" i="1"/>
  <c r="F105" i="1"/>
  <c r="F9" i="1"/>
  <c r="F95" i="1"/>
  <c r="F8" i="1"/>
  <c r="F155" i="1"/>
  <c r="F12" i="1"/>
  <c r="F130" i="1"/>
  <c r="F11" i="1"/>
  <c r="F140" i="1"/>
  <c r="F54" i="1"/>
  <c r="F59" i="1"/>
  <c r="F10" i="1"/>
  <c r="F144" i="1"/>
  <c r="F13" i="1"/>
  <c r="F119" i="1"/>
  <c r="F141" i="1"/>
  <c r="F146" i="1"/>
  <c r="F167" i="1"/>
  <c r="F99" i="1"/>
  <c r="F15" i="1"/>
  <c r="F16" i="1"/>
  <c r="F64" i="1"/>
  <c r="F110" i="1"/>
  <c r="F108" i="1"/>
  <c r="F90" i="1"/>
  <c r="F109" i="1"/>
  <c r="F80" i="1"/>
  <c r="F136" i="1"/>
  <c r="F160" i="1"/>
  <c r="F120" i="1"/>
  <c r="F70" i="1"/>
  <c r="F131" i="1"/>
  <c r="F158" i="1"/>
  <c r="F14" i="1"/>
  <c r="F66" i="1"/>
  <c r="F159" i="1"/>
  <c r="F157" i="1"/>
  <c r="F132" i="1"/>
  <c r="F77" i="1"/>
  <c r="F137" i="1"/>
  <c r="F142" i="1"/>
  <c r="F63" i="1"/>
  <c r="F156" i="1"/>
  <c r="F62" i="1"/>
  <c r="F96" i="1"/>
  <c r="F118" i="1"/>
  <c r="F39" i="1"/>
  <c r="F94" i="1"/>
  <c r="F92" i="1"/>
  <c r="F112" i="1"/>
  <c r="F91" i="1"/>
  <c r="F24" i="1"/>
  <c r="F135" i="1"/>
  <c r="F114" i="1"/>
  <c r="F84" i="1"/>
  <c r="F113" i="1"/>
  <c r="F161" i="1"/>
  <c r="F41" i="1"/>
  <c r="F81" i="1"/>
  <c r="F143" i="1"/>
  <c r="F43" i="1"/>
  <c r="F170" i="1"/>
  <c r="F106" i="1"/>
  <c r="F111" i="1"/>
  <c r="F17" i="1"/>
  <c r="F122" i="1"/>
  <c r="F18" i="1"/>
  <c r="F83" i="1"/>
  <c r="F85" i="1"/>
  <c r="F22" i="1"/>
  <c r="F23" i="1"/>
  <c r="F171" i="1"/>
  <c r="F19" i="1"/>
  <c r="F20" i="1"/>
  <c r="F40" i="1"/>
  <c r="F61" i="1"/>
  <c r="F25" i="1"/>
  <c r="F42" i="1"/>
  <c r="F97" i="1"/>
  <c r="F169" i="1"/>
  <c r="F89" i="1"/>
  <c r="F165" i="1"/>
  <c r="F21" i="1"/>
  <c r="F65" i="1"/>
  <c r="F107" i="1"/>
  <c r="F162" i="1"/>
  <c r="F86" i="1"/>
  <c r="F27" i="1"/>
  <c r="F115" i="1"/>
  <c r="F55" i="1"/>
  <c r="F71" i="1"/>
  <c r="F26" i="1"/>
  <c r="F47" i="1"/>
  <c r="F116" i="1"/>
  <c r="F121" i="1"/>
  <c r="F28" i="1"/>
  <c r="F29" i="1"/>
  <c r="F46" i="1"/>
  <c r="F164" i="1"/>
  <c r="F30" i="1"/>
  <c r="F163" i="1"/>
  <c r="F87" i="1"/>
  <c r="F31" i="1"/>
  <c r="F98" i="1"/>
  <c r="F88" i="1"/>
  <c r="F76" i="1"/>
  <c r="F38" i="1"/>
  <c r="F37" i="1"/>
  <c r="F78" i="1"/>
  <c r="F82" i="1"/>
  <c r="F100" i="1"/>
  <c r="F79" i="1"/>
  <c r="F33" i="1"/>
  <c r="F147" i="1"/>
  <c r="F134" i="1"/>
  <c r="F133" i="1"/>
  <c r="F32" i="1"/>
  <c r="F35" i="1"/>
  <c r="F168" i="1"/>
  <c r="F36" i="1"/>
  <c r="F34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 l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</calcChain>
</file>

<file path=xl/sharedStrings.xml><?xml version="1.0" encoding="utf-8"?>
<sst xmlns="http://schemas.openxmlformats.org/spreadsheetml/2006/main" count="423" uniqueCount="291">
  <si>
    <t>Sale Date</t>
  </si>
  <si>
    <t>RDID#</t>
  </si>
  <si>
    <t>Address</t>
  </si>
  <si>
    <t>Sale Amount</t>
  </si>
  <si>
    <t>Sale per square ft.</t>
  </si>
  <si>
    <t>Year Built</t>
  </si>
  <si>
    <t>Square Feet</t>
  </si>
  <si>
    <t>Bldg Type</t>
  </si>
  <si>
    <t># units</t>
  </si>
  <si>
    <t>1421 E 54TH ST N</t>
  </si>
  <si>
    <t>SERV GAR</t>
  </si>
  <si>
    <t># 12005
# 12007
# 12008</t>
  </si>
  <si>
    <t>410 S MARION RD
500 S MARION RD
510 S MARION RD</t>
  </si>
  <si>
    <t>3903 W TECHNOLOGY CIR</t>
  </si>
  <si>
    <t>OFFICE</t>
  </si>
  <si>
    <t>1731 S CLIFF AVE</t>
  </si>
  <si>
    <t>CONVENIENCE</t>
  </si>
  <si>
    <t>3920 S HAWTHORNE AVE</t>
  </si>
  <si>
    <t>LAND</t>
  </si>
  <si>
    <t>3000 E 26TH ST</t>
  </si>
  <si>
    <t>4600 W 41ST ST</t>
  </si>
  <si>
    <t>3312 S WESTERN AVE</t>
  </si>
  <si>
    <t>7109 W 26TH ST</t>
  </si>
  <si>
    <t>4400 E 41ST ST</t>
  </si>
  <si>
    <r>
      <t xml:space="preserve">916 N SPLITROCK BLVD
</t>
    </r>
    <r>
      <rPr>
        <sz val="8"/>
        <color rgb="FFFF0000"/>
        <rFont val="Arial"/>
        <family val="2"/>
      </rPr>
      <t>BRANDON</t>
    </r>
  </si>
  <si>
    <t># 25542
# 25543
# 25544
# 25546
# 25547
# 25548
# 25549
# 25550</t>
  </si>
  <si>
    <t>1721 S CLIFF AVE
1725 S CLIFF AVE
1729 S CLIFF AVE
1100 E 26TH ST
1734 S 10TH AVE
1730 S 10TH AVE
1726 S 10TH AVE
1724 S 10TH AVE</t>
  </si>
  <si>
    <t xml:space="preserve"> 1501 N INDUSTRIAL AVE</t>
  </si>
  <si>
    <t>DIST WHSE</t>
  </si>
  <si>
    <r>
      <t xml:space="preserve">TR 2 MEIER'S ADD NE 1/4 27 101 52
</t>
    </r>
    <r>
      <rPr>
        <sz val="8"/>
        <color rgb="FFFF0000"/>
        <rFont val="Arial"/>
        <family val="2"/>
      </rPr>
      <t>WELLINGTON TWNP</t>
    </r>
  </si>
  <si>
    <t>11.28 ACRES</t>
  </si>
  <si>
    <t>2309 S SPRING AVE</t>
  </si>
  <si>
    <t>4301 W 12TH ST</t>
  </si>
  <si>
    <t>1940-2006</t>
  </si>
  <si>
    <t>IND MFG</t>
  </si>
  <si>
    <t>1412 S CLIFF AVE</t>
  </si>
  <si>
    <t>RETAIL</t>
  </si>
  <si>
    <t>4901 S TENNIS LN</t>
  </si>
  <si>
    <t>APT</t>
  </si>
  <si>
    <t>2310 W 41ST ST</t>
  </si>
  <si>
    <t>1312 E 52ND ST N</t>
  </si>
  <si>
    <t>STOR WHSE</t>
  </si>
  <si>
    <t>2910 E 26TH ST</t>
  </si>
  <si>
    <t>MED OFFICE</t>
  </si>
  <si>
    <t>201 E 11TH ST</t>
  </si>
  <si>
    <t>BAR</t>
  </si>
  <si>
    <t>3300 S SHIRLEY AVE</t>
  </si>
  <si>
    <r>
      <t xml:space="preserve">907 N 7TH AVE
</t>
    </r>
    <r>
      <rPr>
        <sz val="8"/>
        <color rgb="FFFF0000"/>
        <rFont val="Arial"/>
        <family val="2"/>
      </rPr>
      <t>BRANDON</t>
    </r>
  </si>
  <si>
    <t>1111 W 41ST ST</t>
  </si>
  <si>
    <r>
      <t xml:space="preserve">206 S SPLITROCK BLVD
</t>
    </r>
    <r>
      <rPr>
        <sz val="8"/>
        <color rgb="FFFF0000"/>
        <rFont val="Arial"/>
        <family val="2"/>
      </rPr>
      <t>BRANDON</t>
    </r>
  </si>
  <si>
    <t>826 N WEBER AVE</t>
  </si>
  <si>
    <t>3512 S GATEWAY LN UNIT #101</t>
  </si>
  <si>
    <t>2200 E BENSEN RD</t>
  </si>
  <si>
    <t>1998/1999</t>
  </si>
  <si>
    <t># 66985
# 69166</t>
  </si>
  <si>
    <t>2000 E 54TH ST N
2100 E 54TH ST N</t>
  </si>
  <si>
    <t>2500 S MINNESOTA AVE</t>
  </si>
  <si>
    <t>BANK</t>
  </si>
  <si>
    <r>
      <t xml:space="preserve">301 W 4TH ST
</t>
    </r>
    <r>
      <rPr>
        <sz val="8"/>
        <color rgb="FFFF0000"/>
        <rFont val="Arial"/>
        <family val="2"/>
      </rPr>
      <t>DELL RAPIDS</t>
    </r>
  </si>
  <si>
    <r>
      <t xml:space="preserve">1808 W FRONTIER ST  UNIT C-3
</t>
    </r>
    <r>
      <rPr>
        <sz val="8"/>
        <color rgb="FFFF0000"/>
        <rFont val="Arial"/>
        <family val="2"/>
      </rPr>
      <t>BRANDON</t>
    </r>
  </si>
  <si>
    <t>Minnehaha County 2020 Commercial Sales</t>
  </si>
  <si>
    <t>313 S 1ST AVE</t>
  </si>
  <si>
    <t>3705 S CATHY AVE</t>
  </si>
  <si>
    <t>3709 S CATHY AVE</t>
  </si>
  <si>
    <t>3711 S CATHY AVE</t>
  </si>
  <si>
    <t># 76366
# 78894
# 78895
# 78896
# 83264</t>
  </si>
  <si>
    <t>4030 S GRANGER DR
4424 S TECHNOLOGY DR
4426 S TECHNOLOGY DR
4428 S TECHNOLOGY DR
1001 W VILLAGE PL</t>
  </si>
  <si>
    <t>2004
2005
2005
2005</t>
  </si>
  <si>
    <t>CAR LOT
OFFICE
LAND</t>
  </si>
  <si>
    <t>T717320</t>
  </si>
  <si>
    <t>440 E 8TH ST</t>
  </si>
  <si>
    <t>412 W 9TH ST</t>
  </si>
  <si>
    <t>2000 W 41ST ST</t>
  </si>
  <si>
    <r>
      <t xml:space="preserve">301 DOWS ST
</t>
    </r>
    <r>
      <rPr>
        <sz val="8"/>
        <color rgb="FFFF0000"/>
        <rFont val="Arial"/>
        <family val="2"/>
      </rPr>
      <t>GARRETSON</t>
    </r>
  </si>
  <si>
    <t>CAR WASH</t>
  </si>
  <si>
    <t>3516 S GATEWAY LN UNIT #120</t>
  </si>
  <si>
    <t>3300 S ELMWOOD AVE</t>
  </si>
  <si>
    <t>511 N GARFIELD CIR</t>
  </si>
  <si>
    <t>2230 W 41ST ST</t>
  </si>
  <si>
    <t># 23390
# 23391
# 23392
# 23393
# 23394
# 23395</t>
  </si>
  <si>
    <r>
      <t xml:space="preserve">LOTS 1, 2, 3, 4, 5, 6,7, AND 8 BLOCK 4
</t>
    </r>
    <r>
      <rPr>
        <sz val="8"/>
        <color rgb="FFFF0000"/>
        <rFont val="Arial"/>
        <family val="2"/>
      </rPr>
      <t>HARTFORD</t>
    </r>
  </si>
  <si>
    <t>3701 E 10TH ST</t>
  </si>
  <si>
    <t># 90023
# 90024</t>
  </si>
  <si>
    <t>3817 &amp; 3819 TECHNOLOGY CIR</t>
  </si>
  <si>
    <t>500 E 14TH ST</t>
  </si>
  <si>
    <r>
      <t xml:space="preserve">47137 250TH ST
</t>
    </r>
    <r>
      <rPr>
        <sz val="8"/>
        <color rgb="FFFF0000"/>
        <rFont val="Arial"/>
        <family val="2"/>
      </rPr>
      <t>LYONS TWP</t>
    </r>
  </si>
  <si>
    <r>
      <t xml:space="preserve">TRACT E DEARDUFF'S 2ND ADDN
</t>
    </r>
    <r>
      <rPr>
        <sz val="8"/>
        <color rgb="FFFF0000"/>
        <rFont val="Arial"/>
        <family val="2"/>
      </rPr>
      <t>DELL RAPIDS</t>
    </r>
  </si>
  <si>
    <t># 91236
# 91237</t>
  </si>
  <si>
    <t>3512 S GATEWAY LN UNITS #116 &amp; 117</t>
  </si>
  <si>
    <t>332 N BLAUVELT AVE</t>
  </si>
  <si>
    <t>3100 S MINNESOTA AVE</t>
  </si>
  <si>
    <r>
      <t xml:space="preserve">400 S KIRKWOOD BLVD
</t>
    </r>
    <r>
      <rPr>
        <sz val="8"/>
        <color rgb="FFFF0000"/>
        <rFont val="Arial"/>
        <family val="2"/>
      </rPr>
      <t>BRANDON</t>
    </r>
  </si>
  <si>
    <t>932 N CLIFF AVE</t>
  </si>
  <si>
    <t>2500 W MADISON ST</t>
  </si>
  <si>
    <t>824 E 14TH ST</t>
  </si>
  <si>
    <t>DAYCARE</t>
  </si>
  <si>
    <r>
      <t xml:space="preserve">808 S MAIN AVE
</t>
    </r>
    <r>
      <rPr>
        <sz val="8"/>
        <color rgb="FFFF0000"/>
        <rFont val="Arial"/>
        <family val="2"/>
      </rPr>
      <t>COLTON</t>
    </r>
  </si>
  <si>
    <t># 24608
# 24651
# 24686
# 24690</t>
  </si>
  <si>
    <t>1301 W DELAWARE ST
1500 N A AVE
1304 W RUSSELL ST
807 W DELAWARE ST</t>
  </si>
  <si>
    <t>1955
1963</t>
  </si>
  <si>
    <t>300 S VAN EPS AVE</t>
  </si>
  <si>
    <t>1801 W 41ST ST</t>
  </si>
  <si>
    <t>RESTAURANT</t>
  </si>
  <si>
    <t>405 W 39TH ST</t>
  </si>
  <si>
    <t>2320 S MARION RD</t>
  </si>
  <si>
    <t>SHOP CNTR</t>
  </si>
  <si>
    <t>4005 S WESTERN AVE</t>
  </si>
  <si>
    <t>1977
1988</t>
  </si>
  <si>
    <t>1801 W FRONTIER ST</t>
  </si>
  <si>
    <t>MORTUARY</t>
  </si>
  <si>
    <t>3500 S SERTOMA AVE</t>
  </si>
  <si>
    <t>3 BLDGS
40 UNITS</t>
  </si>
  <si>
    <t>4900 S BAHA AVE</t>
  </si>
  <si>
    <t>4 UNITS</t>
  </si>
  <si>
    <t>4521 W 41ST ST</t>
  </si>
  <si>
    <t>HOTEL</t>
  </si>
  <si>
    <t>89 UNITS</t>
  </si>
  <si>
    <t>3800 W TECHNOLOGY CIR</t>
  </si>
  <si>
    <t>3321 E 26TH ST</t>
  </si>
  <si>
    <t>2212 W 49TH ST</t>
  </si>
  <si>
    <t>2320 W 49TH ST</t>
  </si>
  <si>
    <r>
      <t xml:space="preserve">TRACT 7 RAILWAY ADDN
</t>
    </r>
    <r>
      <rPr>
        <sz val="8"/>
        <color rgb="FFFF0000"/>
        <rFont val="Arial"/>
        <family val="2"/>
      </rPr>
      <t>BALTIC</t>
    </r>
  </si>
  <si>
    <t># 29731
# 29733</t>
  </si>
  <si>
    <t>724 E 8TH ST
223 N FRANKLN AVE</t>
  </si>
  <si>
    <t>3516 S GATEWAY LN UNIT #121</t>
  </si>
  <si>
    <t>1924 S MINNESOTA AVE</t>
  </si>
  <si>
    <t># 55472
# 57635
# 81466</t>
  </si>
  <si>
    <t>1984
2003
2006</t>
  </si>
  <si>
    <t>3 BLDGS</t>
  </si>
  <si>
    <r>
      <t xml:space="preserve">1200 E BIRCH ST
909 N SPLITROCK BLVD
1100 E BIRCH ST
</t>
    </r>
    <r>
      <rPr>
        <sz val="8"/>
        <color rgb="FFFF0000"/>
        <rFont val="Arial"/>
        <family val="2"/>
      </rPr>
      <t>BRANDON</t>
    </r>
  </si>
  <si>
    <t>3520 N CLIFF AVE</t>
  </si>
  <si>
    <r>
      <t xml:space="preserve">107 W ZERO ST
</t>
    </r>
    <r>
      <rPr>
        <sz val="8"/>
        <color rgb="FFFF0000"/>
        <rFont val="Arial"/>
        <family val="2"/>
      </rPr>
      <t>DELL RAPIDS</t>
    </r>
  </si>
  <si>
    <r>
      <t xml:space="preserve">1400 E RUSHMORE DR
</t>
    </r>
    <r>
      <rPr>
        <sz val="8"/>
        <color rgb="FFFF0000"/>
        <rFont val="Arial"/>
        <family val="2"/>
      </rPr>
      <t>BRANDON</t>
    </r>
  </si>
  <si>
    <t># 10324
# 10330
# 10331</t>
  </si>
  <si>
    <t>1990
2015</t>
  </si>
  <si>
    <t>HUSSETS RACE TRACK</t>
  </si>
  <si>
    <r>
      <t xml:space="preserve">2012 S SPLITROCK BLVD
</t>
    </r>
    <r>
      <rPr>
        <sz val="8"/>
        <color rgb="FFFF0000"/>
        <rFont val="Arial"/>
        <family val="2"/>
      </rPr>
      <t>BRANDON</t>
    </r>
  </si>
  <si>
    <r>
      <t xml:space="preserve">609 CENTENNIAL PL
</t>
    </r>
    <r>
      <rPr>
        <sz val="8"/>
        <color rgb="FFFF0000"/>
        <rFont val="Arial"/>
        <family val="2"/>
      </rPr>
      <t>DELL RAPIDS</t>
    </r>
  </si>
  <si>
    <t>206 S PHILLIPS AVE</t>
  </si>
  <si>
    <r>
      <t xml:space="preserve">LOT 8 BLOCK 3 HEARTLAND BUSINESS PARK ADDN
</t>
    </r>
    <r>
      <rPr>
        <sz val="8"/>
        <color rgb="FFFF0000"/>
        <rFont val="Arial"/>
        <family val="2"/>
      </rPr>
      <t>BRANDON</t>
    </r>
  </si>
  <si>
    <r>
      <t xml:space="preserve">46324 KELSEY DR
</t>
    </r>
    <r>
      <rPr>
        <sz val="8"/>
        <color rgb="FFFF0000"/>
        <rFont val="Arial"/>
        <family val="2"/>
      </rPr>
      <t>HARTFORD TWP</t>
    </r>
  </si>
  <si>
    <t>2012 S MINNESOTA AVE</t>
  </si>
  <si>
    <r>
      <t xml:space="preserve">47193 WINTER PL
</t>
    </r>
    <r>
      <rPr>
        <sz val="8"/>
        <color rgb="FFFF0000"/>
        <rFont val="Arial"/>
        <family val="2"/>
      </rPr>
      <t>BENTON TWP</t>
    </r>
  </si>
  <si>
    <t>3101 N 1ST AVE</t>
  </si>
  <si>
    <t>3516 S GATEWAY LN UNIT 124</t>
  </si>
  <si>
    <t>705 E 48TH ST N</t>
  </si>
  <si>
    <t>3913 S WEST AVE</t>
  </si>
  <si>
    <t>MINI WHSE</t>
  </si>
  <si>
    <t># 25787
# 25788</t>
  </si>
  <si>
    <t>119 N MINNESOTA AVE
400 W 9TH ST</t>
  </si>
  <si>
    <t># 57385
# 58604
# 58605</t>
  </si>
  <si>
    <r>
      <t xml:space="preserve">105 E CEDAR ST
511 S LEWIS DR
515 S LEWIS DR
</t>
    </r>
    <r>
      <rPr>
        <sz val="8"/>
        <color rgb="FFFF0000"/>
        <rFont val="Arial"/>
        <family val="2"/>
      </rPr>
      <t>BRANDON</t>
    </r>
  </si>
  <si>
    <t># 54356
# 67483
# 80707
# 80708</t>
  </si>
  <si>
    <t>4101 S WESTERN AVE
LOT E-1 SE1/4 SE1/4 31-101-49
LOT E-1 TR 22 SE1/4 31-101-49
LOT E-2 TR 22 SE1/4 31-101-49</t>
  </si>
  <si>
    <t xml:space="preserve">1949
</t>
  </si>
  <si>
    <t>1320 N CLIFF AVE</t>
  </si>
  <si>
    <t>MARKET</t>
  </si>
  <si>
    <t># 26295
# 26298</t>
  </si>
  <si>
    <t>3500 &amp; 3504 S WESTERN AVE</t>
  </si>
  <si>
    <t>1979
1965</t>
  </si>
  <si>
    <t>1515 W 2ND ST</t>
  </si>
  <si>
    <t># 23432
# 23480
# 26040</t>
  </si>
  <si>
    <r>
      <t xml:space="preserve">105 &amp; 202 W 2ND ST
</t>
    </r>
    <r>
      <rPr>
        <sz val="8"/>
        <color rgb="FFFF0000"/>
        <rFont val="Arial"/>
        <family val="2"/>
      </rPr>
      <t xml:space="preserve">HARTFORD
</t>
    </r>
    <r>
      <rPr>
        <sz val="8"/>
        <rFont val="Arial"/>
        <family val="2"/>
      </rPr>
      <t xml:space="preserve">201 N SUMMIT AVE
</t>
    </r>
    <r>
      <rPr>
        <sz val="8"/>
        <color rgb="FFFF0000"/>
        <rFont val="Arial"/>
        <family val="2"/>
      </rPr>
      <t>SIOUX FALLS</t>
    </r>
  </si>
  <si>
    <t>1970
1970
1971</t>
  </si>
  <si>
    <r>
      <t xml:space="preserve">413 E 4TH ST
</t>
    </r>
    <r>
      <rPr>
        <sz val="8"/>
        <color rgb="FFFF0000"/>
        <rFont val="Arial"/>
        <family val="2"/>
      </rPr>
      <t>DELL RAPIDS</t>
    </r>
  </si>
  <si>
    <t>406 S 2ND AVE</t>
  </si>
  <si>
    <r>
      <t xml:space="preserve">BLK 13 LOT B
</t>
    </r>
    <r>
      <rPr>
        <sz val="8"/>
        <color rgb="FFFF0000"/>
        <rFont val="Arial"/>
        <family val="2"/>
      </rPr>
      <t>VALLEY SPRINGS</t>
    </r>
  </si>
  <si>
    <t>4309 S RACKET DR</t>
  </si>
  <si>
    <r>
      <t xml:space="preserve">26660 LEDGE ROCK AVE UNIT #13
</t>
    </r>
    <r>
      <rPr>
        <sz val="8"/>
        <color rgb="FFFF0000"/>
        <rFont val="Arial"/>
        <family val="2"/>
      </rPr>
      <t>SPLITROCK TWP</t>
    </r>
  </si>
  <si>
    <t>3 BLDGS  24 UNITS</t>
  </si>
  <si>
    <t># 50382
# 50383</t>
  </si>
  <si>
    <t>1806 S WALTS AVE
1009 W 26TH ST</t>
  </si>
  <si>
    <r>
      <t xml:space="preserve">LOT 5 HERDING ADDN
</t>
    </r>
    <r>
      <rPr>
        <sz val="8"/>
        <color rgb="FFFF0000"/>
        <rFont val="Arial"/>
        <family val="2"/>
      </rPr>
      <t>DELL RAPIDS</t>
    </r>
  </si>
  <si>
    <t>3501 S MINNESOTA AVE</t>
  </si>
  <si>
    <t># 34563
# 34627
# 34628</t>
  </si>
  <si>
    <t>1500, 1606, &amp; 1610
S MINNESOTA AVE</t>
  </si>
  <si>
    <t>2003
1974</t>
  </si>
  <si>
    <t>4003 S GRAND SLAM PL</t>
  </si>
  <si>
    <t>2014-2015</t>
  </si>
  <si>
    <t>TWN HSE</t>
  </si>
  <si>
    <t>3413 S GATEWAY BLVD</t>
  </si>
  <si>
    <t>700 W 43RD ST</t>
  </si>
  <si>
    <t># 26005
# 26006
# 26027</t>
  </si>
  <si>
    <t>109 &amp; 119 S SUMMIT AVE 732 W 9TH ST</t>
  </si>
  <si>
    <t>1961
1970
1898</t>
  </si>
  <si>
    <t>1609 E 10TH ST</t>
  </si>
  <si>
    <t>1974
1952</t>
  </si>
  <si>
    <t>732 W 9TH ST</t>
  </si>
  <si>
    <t>2301 E 10TH ST</t>
  </si>
  <si>
    <r>
      <t xml:space="preserve">1721 N WALNUT AVE
UNIT #7
</t>
    </r>
    <r>
      <rPr>
        <sz val="8"/>
        <color rgb="FFFF0000"/>
        <rFont val="Arial"/>
        <family val="2"/>
      </rPr>
      <t>BRANDON</t>
    </r>
  </si>
  <si>
    <t>2601 N MAPLE LN</t>
  </si>
  <si>
    <t>2600 N CAREER AVE</t>
  </si>
  <si>
    <t>2 BLDGS
28 UNITS</t>
  </si>
  <si>
    <t>1 BLDG
24 UNITS</t>
  </si>
  <si>
    <t>4600 E 6TH ST</t>
  </si>
  <si>
    <t>3 BLDGS
28 UNITS</t>
  </si>
  <si>
    <t>4901 S BAHA AVE</t>
  </si>
  <si>
    <t>8 UNITS</t>
  </si>
  <si>
    <t>4801 S BAHA AVE</t>
  </si>
  <si>
    <t>303 &amp; 317 S CLEVELAND AVE</t>
  </si>
  <si>
    <t>2000
1957</t>
  </si>
  <si>
    <t># 53819
# 63542</t>
  </si>
  <si>
    <t>APT / HOUSE</t>
  </si>
  <si>
    <t>16 UNITS</t>
  </si>
  <si>
    <t>3709 E 10TH ST</t>
  </si>
  <si>
    <t>5004 W 45TH ST</t>
  </si>
  <si>
    <t># 61427
# 92521</t>
  </si>
  <si>
    <t>2701 N MAPLE LN</t>
  </si>
  <si>
    <t>24 UNITS</t>
  </si>
  <si>
    <t>APT / LAND</t>
  </si>
  <si>
    <t>RESTAURANT /  HOUSE</t>
  </si>
  <si>
    <t>AUTO DEALER / OFFICE / LAND</t>
  </si>
  <si>
    <t>RETAIL / APT</t>
  </si>
  <si>
    <t>LAND / PKNG</t>
  </si>
  <si>
    <t>STOR WHSE / RETAIL</t>
  </si>
  <si>
    <t>STOR WHSE / PKNG</t>
  </si>
  <si>
    <t>STIRP / SHOP CNTR</t>
  </si>
  <si>
    <t>SERV GAR / LAND</t>
  </si>
  <si>
    <t>SERV GAR / IND MFG / LAND</t>
  </si>
  <si>
    <t>RETAIL / RESIDENTIAL</t>
  </si>
  <si>
    <t>RETAIL / LAND</t>
  </si>
  <si>
    <t>OFFICE / PKNG</t>
  </si>
  <si>
    <t>OFFICE / LAND</t>
  </si>
  <si>
    <t>MH PARK / LAND</t>
  </si>
  <si>
    <t>CONVENIENCE / STRIP / CAR WASH</t>
  </si>
  <si>
    <t>CONVENIENCE / CAR WASH</t>
  </si>
  <si>
    <t>APT / DUPLEX</t>
  </si>
  <si>
    <t># 60156
# 60157
# 75677</t>
  </si>
  <si>
    <r>
      <t xml:space="preserve">25789, 25788, &amp; 25754 COTTONWOOD AVE
</t>
    </r>
    <r>
      <rPr>
        <sz val="8"/>
        <color rgb="FFFF0000"/>
        <rFont val="Arial"/>
        <family val="2"/>
      </rPr>
      <t>BENTON TWP</t>
    </r>
  </si>
  <si>
    <t>1995
2009
2011
2003
2004
2008</t>
  </si>
  <si>
    <t>1508 E ROBUR DR</t>
  </si>
  <si>
    <t>TRANS WHSE</t>
  </si>
  <si>
    <t>1504 N CLIFF AVE</t>
  </si>
  <si>
    <t>4412 NATIONAL AVE</t>
  </si>
  <si>
    <t>2804 E KLONDIKE TRL</t>
  </si>
  <si>
    <t>4808 N CLIFF AVE</t>
  </si>
  <si>
    <t>5201 W 41ST ST</t>
  </si>
  <si>
    <t># 91207
# 91208</t>
  </si>
  <si>
    <r>
      <t xml:space="preserve">1808 W FRONTIER ST  UNIT C-1A &amp; C-1B
</t>
    </r>
    <r>
      <rPr>
        <sz val="8"/>
        <color rgb="FFFF0000"/>
        <rFont val="Arial"/>
        <family val="2"/>
      </rPr>
      <t>BRANDON</t>
    </r>
  </si>
  <si>
    <t>3118 S CAROLYN AVE</t>
  </si>
  <si>
    <t>625 S PHILLIPS AVE</t>
  </si>
  <si>
    <t>1 BLDG
8 UNITS</t>
  </si>
  <si>
    <r>
      <t xml:space="preserve">632 MAIN AVE
</t>
    </r>
    <r>
      <rPr>
        <sz val="8"/>
        <color rgb="FFFF0000"/>
        <rFont val="Arial"/>
        <family val="2"/>
      </rPr>
      <t>GARRETSON</t>
    </r>
  </si>
  <si>
    <r>
      <t xml:space="preserve">202 LOVELY AVE
</t>
    </r>
    <r>
      <rPr>
        <sz val="8"/>
        <color rgb="FFFF0000"/>
        <rFont val="Arial"/>
        <family val="2"/>
      </rPr>
      <t>BALTIC</t>
    </r>
  </si>
  <si>
    <t>4100 POTSDAM AVE</t>
  </si>
  <si>
    <t>2808 E KLONDIKE TRL</t>
  </si>
  <si>
    <t>1701 W LEGION DR</t>
  </si>
  <si>
    <t>BAR/ FRATERNAL</t>
  </si>
  <si>
    <t>3208 E 26TH ST</t>
  </si>
  <si>
    <t>108 S MINNESOTA AVE</t>
  </si>
  <si>
    <t>718 W 8TH ST</t>
  </si>
  <si>
    <t># 31446
# 34080</t>
  </si>
  <si>
    <t>400 S PRAIRIE AVE
622 W 14TH ST</t>
  </si>
  <si>
    <t>1965
1964</t>
  </si>
  <si>
    <t>2 BLDGS
24 UNITS</t>
  </si>
  <si>
    <r>
      <t xml:space="preserve">508 DEPOT AVE
</t>
    </r>
    <r>
      <rPr>
        <sz val="8"/>
        <color rgb="FFFF0000"/>
        <rFont val="Arial"/>
        <family val="2"/>
      </rPr>
      <t>GARRETSON</t>
    </r>
  </si>
  <si>
    <t># 21936
# 71004
# 73685
# 78096
# 78097
# 78098
# 86088
# 18984
# 87276</t>
  </si>
  <si>
    <t>605 S GARFIELD AVE
402 W 2ND ST
423 CENTENNIAL PL
404 W 2ND ST
804 S HWY 115
421 CENTENNIAL PL
419 CENTENNIAL PL
LOT 2 BLK 1 ZWEIFEL ADDN
607 CENTENNIAL PL</t>
  </si>
  <si>
    <t xml:space="preserve">2016
2002
2001
2008
2015
2005
2013
</t>
  </si>
  <si>
    <t>1804 E 6TH ST</t>
  </si>
  <si>
    <t>3516 S GATEWAY LN UNIT #118</t>
  </si>
  <si>
    <t>1600 W 51ST ST</t>
  </si>
  <si>
    <r>
      <t xml:space="preserve">47494 CONCORD DR
</t>
    </r>
    <r>
      <rPr>
        <sz val="8"/>
        <color rgb="FFFF0000"/>
        <rFont val="Arial"/>
        <family val="2"/>
      </rPr>
      <t>MAPLETON TWP</t>
    </r>
  </si>
  <si>
    <r>
      <t xml:space="preserve">26649 DOUGLAS AVE
</t>
    </r>
    <r>
      <rPr>
        <sz val="8"/>
        <color rgb="FFFF0000"/>
        <rFont val="Arial"/>
        <family val="2"/>
      </rPr>
      <t>SPLIT ROCK TWP</t>
    </r>
  </si>
  <si>
    <t>30 UNITS</t>
  </si>
  <si>
    <r>
      <t xml:space="preserve">(EX LOT 1) PT VAC DIAMOND TRK LYING ADJ &amp; LOT 6A INTERSTATE INNS 3RD ADDN
</t>
    </r>
    <r>
      <rPr>
        <sz val="8"/>
        <color rgb="FFFF0000"/>
        <rFont val="Arial"/>
        <family val="2"/>
      </rPr>
      <t>HARTFORD</t>
    </r>
  </si>
  <si>
    <t>2600 W 54TH ST N</t>
  </si>
  <si>
    <t>2900 E KLONDIKE TRL</t>
  </si>
  <si>
    <t>1 BLDG 4 UNITS</t>
  </si>
  <si>
    <t>619 W BENNETT ST</t>
  </si>
  <si>
    <t>4860 N WILCOX DR</t>
  </si>
  <si>
    <t># 93630</t>
  </si>
  <si>
    <t>4725 E ARROWHEAD PKWY</t>
  </si>
  <si>
    <t>4501 W 12TH ST</t>
  </si>
  <si>
    <t>MOTEL/MOBILE HOME PARK</t>
  </si>
  <si>
    <t>3725 N 4TH AVE</t>
  </si>
  <si>
    <t>605 W 17TH ST</t>
  </si>
  <si>
    <t>3400 S MARION RD</t>
  </si>
  <si>
    <t>1974
1977</t>
  </si>
  <si>
    <r>
      <t xml:space="preserve">228 ST OLAF AVE
</t>
    </r>
    <r>
      <rPr>
        <sz val="8"/>
        <color rgb="FFFF0000"/>
        <rFont val="Arial"/>
        <family val="2"/>
      </rPr>
      <t>BALTIC</t>
    </r>
  </si>
  <si>
    <t>2621 S MINNESOTA AVE</t>
  </si>
  <si>
    <t>321 N DULUTH AVE</t>
  </si>
  <si>
    <t>1 BLDG 6 UNITS</t>
  </si>
  <si>
    <t>4809 S TENNIS LN</t>
  </si>
  <si>
    <t># 56263
# 63271</t>
  </si>
  <si>
    <r>
      <t xml:space="preserve">1200 E HOLLY BLVD &amp;
117 N SPLITROCK BLVD
</t>
    </r>
    <r>
      <rPr>
        <sz val="8"/>
        <color rgb="FFFF0000"/>
        <rFont val="Arial"/>
        <family val="2"/>
      </rPr>
      <t>BRANDON</t>
    </r>
  </si>
  <si>
    <t>1987
1996</t>
  </si>
  <si>
    <t>SUPERMARKET/ SHOP CNTR</t>
  </si>
  <si>
    <t>623 W BENNETT ST</t>
  </si>
  <si>
    <t>4008 S LOUISE AVE</t>
  </si>
  <si>
    <t>5 BLDGS 156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</si>
</sst>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164" formatCode="mm/yy"/>
    <numFmt numFmtId="165" formatCode="&quot;#&quot;\ #####"/>
    <numFmt numFmtId="166" formatCode="&quot;$&quot;#,##0;[Red]&quot;$&quot;#,##0"/>
    <numFmt numFmtId="167" formatCode="&quot;$&quot;#,##0.00;[Red]&quot;$&quot;#,##0.00"/>
    <numFmt numFmtId="168" formatCode="0.00;[Red]0.00"/>
    <numFmt numFmtId="170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6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6" fontId="3" fillId="0" borderId="1" xfId="1" applyNumberFormat="1" applyFont="1" applyBorder="1" applyAlignment="1" applyProtection="1">
      <alignment horizontal="center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 applyProtection="1">
      <alignment horizontal="center" vertical="center" wrapText="1"/>
      <protection locked="0"/>
    </xf>
    <xf numFmtId="17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70" fontId="3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166" fontId="7" fillId="0" borderId="1" xfId="1" applyNumberFormat="1" applyFont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Border="1" applyAlignment="1" applyProtection="1">
      <alignment horizontal="center" vertical="center" wrapText="1"/>
      <protection locked="0"/>
    </xf>
    <xf numFmtId="3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168" fontId="2" fillId="0" borderId="1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4"/>
  <sheetViews>
    <sheetView tabSelected="1" workbookViewId="0">
      <selection activeCell="P6" sqref="P6"/>
    </sheetView>
  </sheetViews>
  <sheetFormatPr defaultRowHeight="15" x14ac:dyDescent="0.25"/>
  <cols>
    <col min="1" max="1" width="3.7109375" style="35" customWidth="1"/>
    <col min="2" max="3" width="6.85546875" style="1" customWidth="1"/>
    <col min="4" max="4" width="18.7109375" style="2" customWidth="1"/>
    <col min="5" max="5" width="10" style="1" customWidth="1"/>
    <col min="6" max="6" width="8.7109375" style="2" bestFit="1" customWidth="1"/>
    <col min="7" max="7" width="8.7109375" style="3" bestFit="1" customWidth="1"/>
    <col min="8" max="8" width="7.85546875" style="1" bestFit="1" customWidth="1"/>
    <col min="9" max="9" width="17" style="2" customWidth="1"/>
    <col min="10" max="10" width="8.7109375" style="2" customWidth="1"/>
    <col min="11" max="16384" width="9.140625" style="1"/>
  </cols>
  <sheetData>
    <row r="1" spans="1:10" ht="19.5" customHeight="1" x14ac:dyDescent="0.25">
      <c r="A1" s="33"/>
      <c r="B1" s="36" t="s">
        <v>60</v>
      </c>
      <c r="C1" s="36"/>
      <c r="D1" s="36"/>
      <c r="E1" s="36"/>
      <c r="F1" s="36"/>
      <c r="G1" s="36"/>
      <c r="H1" s="36"/>
      <c r="I1" s="36"/>
      <c r="J1" s="36"/>
    </row>
    <row r="2" spans="1:10" s="32" customFormat="1" ht="38.25" x14ac:dyDescent="0.25">
      <c r="A2" s="25"/>
      <c r="B2" s="26" t="s">
        <v>0</v>
      </c>
      <c r="C2" s="27" t="s">
        <v>1</v>
      </c>
      <c r="D2" s="27" t="s">
        <v>2</v>
      </c>
      <c r="E2" s="28" t="s">
        <v>3</v>
      </c>
      <c r="F2" s="29" t="s">
        <v>4</v>
      </c>
      <c r="G2" s="25" t="s">
        <v>5</v>
      </c>
      <c r="H2" s="30" t="s">
        <v>6</v>
      </c>
      <c r="I2" s="27" t="s">
        <v>7</v>
      </c>
      <c r="J2" s="31" t="s">
        <v>8</v>
      </c>
    </row>
    <row r="3" spans="1:10" x14ac:dyDescent="0.25">
      <c r="A3" s="34">
        <v>1</v>
      </c>
      <c r="B3" s="24">
        <v>43861</v>
      </c>
      <c r="C3" s="13">
        <v>28612</v>
      </c>
      <c r="D3" s="17" t="s">
        <v>37</v>
      </c>
      <c r="E3" s="18">
        <v>525000</v>
      </c>
      <c r="F3" s="19">
        <f>SUM(E3/H3)</f>
        <v>101.03926096997691</v>
      </c>
      <c r="G3" s="20">
        <v>2000</v>
      </c>
      <c r="H3" s="21">
        <v>5196</v>
      </c>
      <c r="I3" s="22" t="s">
        <v>38</v>
      </c>
      <c r="J3" s="23"/>
    </row>
    <row r="4" spans="1:10" x14ac:dyDescent="0.25">
      <c r="A4" s="34">
        <v>2</v>
      </c>
      <c r="B4" s="24">
        <v>43920</v>
      </c>
      <c r="C4" s="13">
        <v>42594</v>
      </c>
      <c r="D4" s="17" t="s">
        <v>76</v>
      </c>
      <c r="E4" s="18">
        <v>403000</v>
      </c>
      <c r="F4" s="19">
        <f>SUM(E4/H4)</f>
        <v>71.964285714285708</v>
      </c>
      <c r="G4" s="20">
        <v>1973</v>
      </c>
      <c r="H4" s="21">
        <v>5600</v>
      </c>
      <c r="I4" s="22" t="s">
        <v>38</v>
      </c>
      <c r="J4" s="23"/>
    </row>
    <row r="5" spans="1:10" x14ac:dyDescent="0.25">
      <c r="A5" s="34">
        <v>3</v>
      </c>
      <c r="B5" s="24">
        <v>43921</v>
      </c>
      <c r="C5" s="13">
        <v>46014</v>
      </c>
      <c r="D5" s="17" t="s">
        <v>62</v>
      </c>
      <c r="E5" s="18">
        <v>275000</v>
      </c>
      <c r="F5" s="19">
        <f>SUM(E5/H5)</f>
        <v>72.482867685819713</v>
      </c>
      <c r="G5" s="20">
        <v>1976</v>
      </c>
      <c r="H5" s="21">
        <v>3794</v>
      </c>
      <c r="I5" s="22" t="s">
        <v>38</v>
      </c>
      <c r="J5" s="23"/>
    </row>
    <row r="6" spans="1:10" x14ac:dyDescent="0.25">
      <c r="A6" s="34">
        <v>4</v>
      </c>
      <c r="B6" s="24">
        <v>43921</v>
      </c>
      <c r="C6" s="13">
        <v>46016</v>
      </c>
      <c r="D6" s="17" t="s">
        <v>63</v>
      </c>
      <c r="E6" s="18">
        <v>269000</v>
      </c>
      <c r="F6" s="19">
        <f>SUM(E6/H6)</f>
        <v>70.640756302521012</v>
      </c>
      <c r="G6" s="20">
        <v>1976</v>
      </c>
      <c r="H6" s="21">
        <v>3808</v>
      </c>
      <c r="I6" s="22" t="s">
        <v>38</v>
      </c>
      <c r="J6" s="23"/>
    </row>
    <row r="7" spans="1:10" x14ac:dyDescent="0.25">
      <c r="A7" s="34">
        <v>5</v>
      </c>
      <c r="B7" s="24">
        <v>43921</v>
      </c>
      <c r="C7" s="13">
        <v>46015</v>
      </c>
      <c r="D7" s="17" t="s">
        <v>64</v>
      </c>
      <c r="E7" s="18">
        <v>269000</v>
      </c>
      <c r="F7" s="19">
        <f>SUM(E7/H7)</f>
        <v>70.901423299947282</v>
      </c>
      <c r="G7" s="20">
        <v>1976</v>
      </c>
      <c r="H7" s="21">
        <v>3794</v>
      </c>
      <c r="I7" s="22" t="s">
        <v>38</v>
      </c>
      <c r="J7" s="23"/>
    </row>
    <row r="8" spans="1:10" ht="33.75" x14ac:dyDescent="0.25">
      <c r="A8" s="34">
        <v>6</v>
      </c>
      <c r="B8" s="24">
        <v>43945</v>
      </c>
      <c r="C8" s="13">
        <v>75848</v>
      </c>
      <c r="D8" s="17" t="s">
        <v>86</v>
      </c>
      <c r="E8" s="18">
        <v>575000</v>
      </c>
      <c r="F8" s="19">
        <f>SUM(E8/H8)</f>
        <v>63.945729537366546</v>
      </c>
      <c r="G8" s="20">
        <v>1997</v>
      </c>
      <c r="H8" s="21">
        <v>8992</v>
      </c>
      <c r="I8" s="22" t="s">
        <v>38</v>
      </c>
      <c r="J8" s="23"/>
    </row>
    <row r="9" spans="1:10" x14ac:dyDescent="0.25">
      <c r="A9" s="34">
        <v>7</v>
      </c>
      <c r="B9" s="24">
        <v>43958</v>
      </c>
      <c r="C9" s="13">
        <v>32424</v>
      </c>
      <c r="D9" s="17" t="s">
        <v>84</v>
      </c>
      <c r="E9" s="18">
        <v>750000</v>
      </c>
      <c r="F9" s="19">
        <f>SUM(E9/H9)</f>
        <v>61.274509803921568</v>
      </c>
      <c r="G9" s="20">
        <v>1970</v>
      </c>
      <c r="H9" s="21">
        <v>12240</v>
      </c>
      <c r="I9" s="22" t="s">
        <v>38</v>
      </c>
      <c r="J9" s="23"/>
    </row>
    <row r="10" spans="1:10" ht="22.5" x14ac:dyDescent="0.25">
      <c r="A10" s="34">
        <v>8</v>
      </c>
      <c r="B10" s="24">
        <v>43959</v>
      </c>
      <c r="C10" s="13">
        <v>21849</v>
      </c>
      <c r="D10" s="17" t="s">
        <v>96</v>
      </c>
      <c r="E10" s="18">
        <v>211000</v>
      </c>
      <c r="F10" s="19">
        <f>SUM(E10/H10)</f>
        <v>30.142857142857142</v>
      </c>
      <c r="G10" s="20">
        <v>1954</v>
      </c>
      <c r="H10" s="21">
        <v>7000</v>
      </c>
      <c r="I10" s="22" t="s">
        <v>38</v>
      </c>
      <c r="J10" s="23">
        <v>8</v>
      </c>
    </row>
    <row r="11" spans="1:10" ht="22.5" x14ac:dyDescent="0.25">
      <c r="A11" s="34">
        <v>9</v>
      </c>
      <c r="B11" s="24">
        <v>43973</v>
      </c>
      <c r="C11" s="13">
        <v>21088</v>
      </c>
      <c r="D11" s="17" t="s">
        <v>91</v>
      </c>
      <c r="E11" s="18">
        <v>978000</v>
      </c>
      <c r="F11" s="19">
        <f>SUM(E11/H11)</f>
        <v>49.7153314355429</v>
      </c>
      <c r="G11" s="20">
        <v>1943</v>
      </c>
      <c r="H11" s="21">
        <v>19672</v>
      </c>
      <c r="I11" s="22" t="s">
        <v>38</v>
      </c>
      <c r="J11" s="23"/>
    </row>
    <row r="12" spans="1:10" x14ac:dyDescent="0.25">
      <c r="A12" s="34">
        <v>10</v>
      </c>
      <c r="B12" s="24">
        <v>43978</v>
      </c>
      <c r="C12" s="13">
        <v>30886</v>
      </c>
      <c r="D12" s="17" t="s">
        <v>89</v>
      </c>
      <c r="E12" s="18">
        <v>207000</v>
      </c>
      <c r="F12" s="19">
        <f>SUM(E12/H12)</f>
        <v>37.773722627737229</v>
      </c>
      <c r="G12" s="20">
        <v>1919</v>
      </c>
      <c r="H12" s="21">
        <v>5480</v>
      </c>
      <c r="I12" s="22" t="s">
        <v>38</v>
      </c>
      <c r="J12" s="23"/>
    </row>
    <row r="13" spans="1:10" x14ac:dyDescent="0.25">
      <c r="A13" s="34">
        <v>11</v>
      </c>
      <c r="B13" s="24">
        <v>43990</v>
      </c>
      <c r="C13" s="13">
        <v>43135</v>
      </c>
      <c r="D13" s="17" t="s">
        <v>100</v>
      </c>
      <c r="E13" s="18">
        <v>325000</v>
      </c>
      <c r="F13" s="19">
        <f>SUM(E13/H13)</f>
        <v>67.708333333333329</v>
      </c>
      <c r="G13" s="20">
        <v>1963</v>
      </c>
      <c r="H13" s="21">
        <v>4800</v>
      </c>
      <c r="I13" s="22" t="s">
        <v>38</v>
      </c>
      <c r="J13" s="23">
        <v>6</v>
      </c>
    </row>
    <row r="14" spans="1:10" ht="22.5" x14ac:dyDescent="0.25">
      <c r="A14" s="34">
        <v>12</v>
      </c>
      <c r="B14" s="24">
        <v>44014</v>
      </c>
      <c r="C14" s="13">
        <v>20566</v>
      </c>
      <c r="D14" s="17" t="s">
        <v>132</v>
      </c>
      <c r="E14" s="18">
        <v>390000</v>
      </c>
      <c r="F14" s="19">
        <f>SUM(E14/H14)</f>
        <v>84.196891191709838</v>
      </c>
      <c r="G14" s="20">
        <v>2002</v>
      </c>
      <c r="H14" s="21">
        <v>4632</v>
      </c>
      <c r="I14" s="22" t="s">
        <v>38</v>
      </c>
      <c r="J14" s="23" t="s">
        <v>113</v>
      </c>
    </row>
    <row r="15" spans="1:10" ht="22.5" x14ac:dyDescent="0.25">
      <c r="A15" s="34">
        <v>13</v>
      </c>
      <c r="B15" s="24">
        <v>44025</v>
      </c>
      <c r="C15" s="13">
        <v>62491</v>
      </c>
      <c r="D15" s="17" t="s">
        <v>110</v>
      </c>
      <c r="E15" s="18">
        <v>784000</v>
      </c>
      <c r="F15" s="19">
        <f>SUM(E15/H15)</f>
        <v>18.91800588774673</v>
      </c>
      <c r="G15" s="20">
        <v>1995</v>
      </c>
      <c r="H15" s="21">
        <v>41442</v>
      </c>
      <c r="I15" s="22" t="s">
        <v>38</v>
      </c>
      <c r="J15" s="23" t="s">
        <v>111</v>
      </c>
    </row>
    <row r="16" spans="1:10" x14ac:dyDescent="0.25">
      <c r="A16" s="34">
        <v>14</v>
      </c>
      <c r="B16" s="24">
        <v>44041</v>
      </c>
      <c r="C16" s="13">
        <v>28616</v>
      </c>
      <c r="D16" s="17" t="s">
        <v>112</v>
      </c>
      <c r="E16" s="18">
        <v>275225</v>
      </c>
      <c r="F16" s="19">
        <f>SUM(E16/H16)</f>
        <v>84.218176254589963</v>
      </c>
      <c r="G16" s="20">
        <v>1977</v>
      </c>
      <c r="H16" s="21">
        <v>3268</v>
      </c>
      <c r="I16" s="22" t="s">
        <v>38</v>
      </c>
      <c r="J16" s="23" t="s">
        <v>113</v>
      </c>
    </row>
    <row r="17" spans="1:10" ht="33.75" x14ac:dyDescent="0.25">
      <c r="A17" s="34">
        <v>15</v>
      </c>
      <c r="B17" s="24">
        <v>44057</v>
      </c>
      <c r="C17" s="13" t="s">
        <v>182</v>
      </c>
      <c r="D17" s="17" t="s">
        <v>183</v>
      </c>
      <c r="E17" s="18">
        <v>800000</v>
      </c>
      <c r="F17" s="19">
        <f>SUM(E17/H17)</f>
        <v>58.415480102227093</v>
      </c>
      <c r="G17" s="20" t="s">
        <v>184</v>
      </c>
      <c r="H17" s="21">
        <v>13695</v>
      </c>
      <c r="I17" s="22" t="s">
        <v>38</v>
      </c>
      <c r="J17" s="23"/>
    </row>
    <row r="18" spans="1:10" x14ac:dyDescent="0.25">
      <c r="A18" s="34">
        <v>16</v>
      </c>
      <c r="B18" s="24">
        <v>44057</v>
      </c>
      <c r="C18" s="13">
        <v>26027</v>
      </c>
      <c r="D18" s="17" t="s">
        <v>187</v>
      </c>
      <c r="E18" s="18">
        <v>200000</v>
      </c>
      <c r="F18" s="19">
        <f>SUM(E18/H18)</f>
        <v>42.598509052183175</v>
      </c>
      <c r="G18" s="20">
        <v>1898</v>
      </c>
      <c r="H18" s="21">
        <v>4695</v>
      </c>
      <c r="I18" s="22" t="s">
        <v>38</v>
      </c>
      <c r="J18" s="23"/>
    </row>
    <row r="19" spans="1:10" x14ac:dyDescent="0.25">
      <c r="A19" s="34">
        <v>17</v>
      </c>
      <c r="B19" s="24">
        <v>44074</v>
      </c>
      <c r="C19" s="13">
        <v>28603</v>
      </c>
      <c r="D19" s="17" t="s">
        <v>196</v>
      </c>
      <c r="E19" s="18">
        <v>420000</v>
      </c>
      <c r="F19" s="19">
        <f>SUM(E19/H19)</f>
        <v>52.552552552552555</v>
      </c>
      <c r="G19" s="20">
        <v>1977</v>
      </c>
      <c r="H19" s="21">
        <v>7992</v>
      </c>
      <c r="I19" s="22" t="s">
        <v>38</v>
      </c>
      <c r="J19" s="23" t="s">
        <v>197</v>
      </c>
    </row>
    <row r="20" spans="1:10" x14ac:dyDescent="0.25">
      <c r="A20" s="34">
        <v>18</v>
      </c>
      <c r="B20" s="24">
        <v>44074</v>
      </c>
      <c r="C20" s="13">
        <v>28600</v>
      </c>
      <c r="D20" s="17" t="s">
        <v>198</v>
      </c>
      <c r="E20" s="18">
        <v>170000</v>
      </c>
      <c r="F20" s="19">
        <f>SUM(E20/H20)</f>
        <v>44.83122362869198</v>
      </c>
      <c r="G20" s="20">
        <v>1976</v>
      </c>
      <c r="H20" s="21">
        <v>3792</v>
      </c>
      <c r="I20" s="22" t="s">
        <v>38</v>
      </c>
      <c r="J20" s="23" t="s">
        <v>113</v>
      </c>
    </row>
    <row r="21" spans="1:10" x14ac:dyDescent="0.25">
      <c r="A21" s="34">
        <v>19</v>
      </c>
      <c r="B21" s="24">
        <v>44074</v>
      </c>
      <c r="C21" s="13">
        <v>38272</v>
      </c>
      <c r="D21" s="17" t="s">
        <v>234</v>
      </c>
      <c r="E21" s="18">
        <v>317000</v>
      </c>
      <c r="F21" s="19">
        <f>SUM(E21/H21)</f>
        <v>83.951271186440678</v>
      </c>
      <c r="G21" s="20">
        <v>1986</v>
      </c>
      <c r="H21" s="21">
        <v>3776</v>
      </c>
      <c r="I21" s="22" t="s">
        <v>38</v>
      </c>
      <c r="J21" s="23"/>
    </row>
    <row r="22" spans="1:10" ht="22.5" x14ac:dyDescent="0.25">
      <c r="A22" s="34">
        <v>20</v>
      </c>
      <c r="B22" s="24">
        <v>44076</v>
      </c>
      <c r="C22" s="13">
        <v>61424</v>
      </c>
      <c r="D22" s="17" t="s">
        <v>190</v>
      </c>
      <c r="E22" s="18">
        <v>1539981</v>
      </c>
      <c r="F22" s="19">
        <f>SUM(E22/H22)</f>
        <v>52.423100490196077</v>
      </c>
      <c r="G22" s="20">
        <v>1993</v>
      </c>
      <c r="H22" s="21">
        <v>29376</v>
      </c>
      <c r="I22" s="22" t="s">
        <v>38</v>
      </c>
      <c r="J22" s="23" t="s">
        <v>193</v>
      </c>
    </row>
    <row r="23" spans="1:10" ht="22.5" x14ac:dyDescent="0.25">
      <c r="A23" s="34">
        <v>21</v>
      </c>
      <c r="B23" s="24">
        <v>44076</v>
      </c>
      <c r="C23" s="13">
        <v>61425</v>
      </c>
      <c r="D23" s="17" t="s">
        <v>191</v>
      </c>
      <c r="E23" s="18">
        <v>2584737</v>
      </c>
      <c r="F23" s="19">
        <f>SUM(E23/H23)</f>
        <v>80.012908618127781</v>
      </c>
      <c r="G23" s="20">
        <v>2009</v>
      </c>
      <c r="H23" s="21">
        <v>32304</v>
      </c>
      <c r="I23" s="22" t="s">
        <v>38</v>
      </c>
      <c r="J23" s="23" t="s">
        <v>192</v>
      </c>
    </row>
    <row r="24" spans="1:10" ht="45" x14ac:dyDescent="0.25">
      <c r="A24" s="34">
        <v>22</v>
      </c>
      <c r="B24" s="24">
        <v>44077</v>
      </c>
      <c r="C24" s="13" t="s">
        <v>161</v>
      </c>
      <c r="D24" s="17" t="s">
        <v>162</v>
      </c>
      <c r="E24" s="18">
        <v>1066000</v>
      </c>
      <c r="F24" s="19">
        <f>SUM(E24/H24)</f>
        <v>50.018768768768766</v>
      </c>
      <c r="G24" s="20" t="s">
        <v>163</v>
      </c>
      <c r="H24" s="21">
        <v>21312</v>
      </c>
      <c r="I24" s="22" t="s">
        <v>38</v>
      </c>
      <c r="J24" s="23" t="s">
        <v>169</v>
      </c>
    </row>
    <row r="25" spans="1:10" x14ac:dyDescent="0.25">
      <c r="A25" s="34">
        <v>23</v>
      </c>
      <c r="B25" s="24">
        <v>44084</v>
      </c>
      <c r="C25" s="13">
        <v>46048</v>
      </c>
      <c r="D25" s="17" t="s">
        <v>205</v>
      </c>
      <c r="E25" s="18">
        <v>305000</v>
      </c>
      <c r="F25" s="19">
        <f>SUM(E25/H25)</f>
        <v>80.602536997885835</v>
      </c>
      <c r="G25" s="20">
        <v>1977</v>
      </c>
      <c r="H25" s="21">
        <v>3784</v>
      </c>
      <c r="I25" s="22" t="s">
        <v>38</v>
      </c>
      <c r="J25" s="23" t="s">
        <v>113</v>
      </c>
    </row>
    <row r="26" spans="1:10" x14ac:dyDescent="0.25">
      <c r="A26" s="34">
        <v>24</v>
      </c>
      <c r="B26" s="24">
        <v>44088</v>
      </c>
      <c r="C26" s="13">
        <v>38271</v>
      </c>
      <c r="D26" s="17" t="s">
        <v>245</v>
      </c>
      <c r="E26" s="18">
        <v>317000</v>
      </c>
      <c r="F26" s="19">
        <f>SUM(E26/H26)</f>
        <v>83.245798319327733</v>
      </c>
      <c r="G26" s="20">
        <v>1977</v>
      </c>
      <c r="H26" s="21">
        <v>3808</v>
      </c>
      <c r="I26" s="22" t="s">
        <v>38</v>
      </c>
      <c r="J26" s="23"/>
    </row>
    <row r="27" spans="1:10" ht="22.5" x14ac:dyDescent="0.25">
      <c r="A27" s="34">
        <v>25</v>
      </c>
      <c r="B27" s="24">
        <v>44105</v>
      </c>
      <c r="C27" s="13">
        <v>32484</v>
      </c>
      <c r="D27" s="17" t="s">
        <v>240</v>
      </c>
      <c r="E27" s="18">
        <v>560000</v>
      </c>
      <c r="F27" s="19">
        <f>SUM(E27/H27)</f>
        <v>52.258305337812615</v>
      </c>
      <c r="G27" s="20">
        <v>1926</v>
      </c>
      <c r="H27" s="21">
        <v>10716</v>
      </c>
      <c r="I27" s="22" t="s">
        <v>38</v>
      </c>
      <c r="J27" s="23" t="s">
        <v>241</v>
      </c>
    </row>
    <row r="28" spans="1:10" x14ac:dyDescent="0.25">
      <c r="A28" s="34">
        <v>26</v>
      </c>
      <c r="B28" s="24">
        <v>44105</v>
      </c>
      <c r="C28" s="13">
        <v>26041</v>
      </c>
      <c r="D28" s="17" t="s">
        <v>250</v>
      </c>
      <c r="E28" s="18">
        <v>80000</v>
      </c>
      <c r="F28" s="19">
        <f>SUM(E28/H28)</f>
        <v>30.983733539891556</v>
      </c>
      <c r="G28" s="20">
        <v>1923</v>
      </c>
      <c r="H28" s="21">
        <v>2582</v>
      </c>
      <c r="I28" s="22" t="s">
        <v>38</v>
      </c>
      <c r="J28" s="23"/>
    </row>
    <row r="29" spans="1:10" ht="22.5" x14ac:dyDescent="0.25">
      <c r="A29" s="34">
        <v>27</v>
      </c>
      <c r="B29" s="24">
        <v>44105</v>
      </c>
      <c r="C29" s="13" t="s">
        <v>251</v>
      </c>
      <c r="D29" s="17" t="s">
        <v>252</v>
      </c>
      <c r="E29" s="18">
        <v>962500</v>
      </c>
      <c r="F29" s="19">
        <f>SUM(E29/H29)</f>
        <v>72.390192539109506</v>
      </c>
      <c r="G29" s="20" t="s">
        <v>253</v>
      </c>
      <c r="H29" s="21">
        <v>13296</v>
      </c>
      <c r="I29" s="22" t="s">
        <v>38</v>
      </c>
      <c r="J29" s="23" t="s">
        <v>254</v>
      </c>
    </row>
    <row r="30" spans="1:10" x14ac:dyDescent="0.25">
      <c r="A30" s="34">
        <v>28</v>
      </c>
      <c r="B30" s="24">
        <v>44111</v>
      </c>
      <c r="C30" s="13">
        <v>53740</v>
      </c>
      <c r="D30" s="17" t="s">
        <v>259</v>
      </c>
      <c r="E30" s="18">
        <v>275000</v>
      </c>
      <c r="F30" s="19">
        <f>SUM(E30/H30)</f>
        <v>81.845238095238102</v>
      </c>
      <c r="G30" s="20">
        <v>1971</v>
      </c>
      <c r="H30" s="21">
        <v>3360</v>
      </c>
      <c r="I30" s="22" t="s">
        <v>38</v>
      </c>
      <c r="J30" s="23" t="s">
        <v>113</v>
      </c>
    </row>
    <row r="31" spans="1:10" ht="22.5" x14ac:dyDescent="0.25">
      <c r="A31" s="34">
        <v>29</v>
      </c>
      <c r="B31" s="24">
        <v>44113</v>
      </c>
      <c r="C31" s="13">
        <v>64027</v>
      </c>
      <c r="D31" s="17" t="s">
        <v>262</v>
      </c>
      <c r="E31" s="18">
        <v>273000</v>
      </c>
      <c r="F31" s="19">
        <f>SUM(E31/H31)</f>
        <v>41.666666666666664</v>
      </c>
      <c r="G31" s="20">
        <v>1974</v>
      </c>
      <c r="H31" s="21">
        <v>6552</v>
      </c>
      <c r="I31" s="22" t="s">
        <v>38</v>
      </c>
      <c r="J31" s="23" t="s">
        <v>113</v>
      </c>
    </row>
    <row r="32" spans="1:10" ht="22.5" x14ac:dyDescent="0.25">
      <c r="A32" s="34">
        <v>30</v>
      </c>
      <c r="B32" s="24">
        <v>44118</v>
      </c>
      <c r="C32" s="13">
        <v>25901</v>
      </c>
      <c r="D32" s="17" t="s">
        <v>281</v>
      </c>
      <c r="E32" s="18">
        <v>420000</v>
      </c>
      <c r="F32" s="19">
        <f>SUM(E32/H32)</f>
        <v>84.848484848484844</v>
      </c>
      <c r="G32" s="20">
        <v>1948</v>
      </c>
      <c r="H32" s="21">
        <v>4950</v>
      </c>
      <c r="I32" s="22" t="s">
        <v>38</v>
      </c>
      <c r="J32" s="23" t="s">
        <v>282</v>
      </c>
    </row>
    <row r="33" spans="1:10" ht="22.5" x14ac:dyDescent="0.25">
      <c r="A33" s="34">
        <v>31</v>
      </c>
      <c r="B33" s="24">
        <v>44123</v>
      </c>
      <c r="C33" s="13">
        <v>38823</v>
      </c>
      <c r="D33" s="17" t="s">
        <v>276</v>
      </c>
      <c r="E33" s="18">
        <v>264000</v>
      </c>
      <c r="F33" s="19">
        <f>SUM(E33/H33)</f>
        <v>85.9375</v>
      </c>
      <c r="G33" s="20">
        <v>1962</v>
      </c>
      <c r="H33" s="21">
        <v>3072</v>
      </c>
      <c r="I33" s="22" t="s">
        <v>38</v>
      </c>
      <c r="J33" s="23" t="s">
        <v>268</v>
      </c>
    </row>
    <row r="34" spans="1:10" ht="22.5" x14ac:dyDescent="0.25">
      <c r="A34" s="34">
        <v>32</v>
      </c>
      <c r="B34" s="24">
        <v>44133</v>
      </c>
      <c r="C34" s="13">
        <v>54360</v>
      </c>
      <c r="D34" s="17" t="s">
        <v>289</v>
      </c>
      <c r="E34" s="18">
        <v>7850000</v>
      </c>
      <c r="F34" s="19">
        <f>SUM(E34/H34)</f>
        <v>59.379727685325264</v>
      </c>
      <c r="G34" s="20">
        <v>1974</v>
      </c>
      <c r="H34" s="21">
        <v>132200</v>
      </c>
      <c r="I34" s="22" t="s">
        <v>38</v>
      </c>
      <c r="J34" s="23" t="s">
        <v>290</v>
      </c>
    </row>
    <row r="35" spans="1:10" ht="22.5" x14ac:dyDescent="0.25">
      <c r="A35" s="34">
        <v>33</v>
      </c>
      <c r="B35" s="24">
        <v>44134</v>
      </c>
      <c r="C35" s="13">
        <v>28611</v>
      </c>
      <c r="D35" s="17" t="s">
        <v>283</v>
      </c>
      <c r="E35" s="18">
        <v>325000</v>
      </c>
      <c r="F35" s="19">
        <f>SUM(E35/H35)</f>
        <v>84.635416666666671</v>
      </c>
      <c r="G35" s="20">
        <v>1977</v>
      </c>
      <c r="H35" s="21">
        <v>3840</v>
      </c>
      <c r="I35" s="22" t="s">
        <v>38</v>
      </c>
      <c r="J35" s="23" t="s">
        <v>268</v>
      </c>
    </row>
    <row r="36" spans="1:10" ht="22.5" x14ac:dyDescent="0.25">
      <c r="A36" s="34">
        <v>34</v>
      </c>
      <c r="B36" s="24">
        <v>44134</v>
      </c>
      <c r="C36" s="13">
        <v>40782</v>
      </c>
      <c r="D36" s="17" t="s">
        <v>288</v>
      </c>
      <c r="E36" s="18">
        <v>264000</v>
      </c>
      <c r="F36" s="19">
        <f>SUM(E36/H36)</f>
        <v>77.147866744593799</v>
      </c>
      <c r="G36" s="20">
        <v>1965</v>
      </c>
      <c r="H36" s="21">
        <v>3422</v>
      </c>
      <c r="I36" s="22" t="s">
        <v>38</v>
      </c>
      <c r="J36" s="23" t="s">
        <v>268</v>
      </c>
    </row>
    <row r="37" spans="1:10" ht="22.5" x14ac:dyDescent="0.25">
      <c r="A37" s="34">
        <v>35</v>
      </c>
      <c r="B37" s="24">
        <v>44137</v>
      </c>
      <c r="C37" s="13">
        <v>40781</v>
      </c>
      <c r="D37" s="17" t="s">
        <v>269</v>
      </c>
      <c r="E37" s="18">
        <v>264000</v>
      </c>
      <c r="F37" s="19">
        <f>SUM(E37/H37)</f>
        <v>77.147866744593799</v>
      </c>
      <c r="G37" s="20">
        <v>1965</v>
      </c>
      <c r="H37" s="21">
        <v>3422</v>
      </c>
      <c r="I37" s="22" t="s">
        <v>38</v>
      </c>
      <c r="J37" s="23" t="s">
        <v>268</v>
      </c>
    </row>
    <row r="38" spans="1:10" ht="22.5" x14ac:dyDescent="0.25">
      <c r="A38" s="34">
        <v>36</v>
      </c>
      <c r="B38" s="24">
        <v>44140</v>
      </c>
      <c r="C38" s="13">
        <v>38270</v>
      </c>
      <c r="D38" s="17" t="s">
        <v>267</v>
      </c>
      <c r="E38" s="18">
        <v>319000</v>
      </c>
      <c r="F38" s="19">
        <f>SUM(E38/H38)</f>
        <v>84.480932203389827</v>
      </c>
      <c r="G38" s="20">
        <v>1977</v>
      </c>
      <c r="H38" s="21">
        <v>3776</v>
      </c>
      <c r="I38" s="22" t="s">
        <v>38</v>
      </c>
      <c r="J38" s="23" t="s">
        <v>268</v>
      </c>
    </row>
    <row r="39" spans="1:10" ht="45" x14ac:dyDescent="0.25">
      <c r="A39" s="34">
        <v>37</v>
      </c>
      <c r="B39" s="24">
        <v>44012</v>
      </c>
      <c r="C39" s="13" t="s">
        <v>150</v>
      </c>
      <c r="D39" s="17" t="s">
        <v>151</v>
      </c>
      <c r="E39" s="18">
        <v>1425000</v>
      </c>
      <c r="F39" s="19">
        <f>SUM(E39/H39)</f>
        <v>63.053097345132741</v>
      </c>
      <c r="G39" s="20">
        <v>1995</v>
      </c>
      <c r="H39" s="21">
        <v>22600</v>
      </c>
      <c r="I39" s="22" t="s">
        <v>226</v>
      </c>
      <c r="J39" s="23"/>
    </row>
    <row r="40" spans="1:10" ht="22.5" x14ac:dyDescent="0.25">
      <c r="A40" s="34">
        <v>38</v>
      </c>
      <c r="B40" s="24">
        <v>44074</v>
      </c>
      <c r="C40" s="13" t="s">
        <v>201</v>
      </c>
      <c r="D40" s="17" t="s">
        <v>199</v>
      </c>
      <c r="E40" s="18">
        <v>885000</v>
      </c>
      <c r="F40" s="19">
        <f>SUM(E40/H40)</f>
        <v>49.331103678929765</v>
      </c>
      <c r="G40" s="20" t="s">
        <v>200</v>
      </c>
      <c r="H40" s="21">
        <v>17940</v>
      </c>
      <c r="I40" s="22" t="s">
        <v>202</v>
      </c>
      <c r="J40" s="23" t="s">
        <v>203</v>
      </c>
    </row>
    <row r="41" spans="1:10" ht="22.5" x14ac:dyDescent="0.25">
      <c r="A41" s="34">
        <v>39</v>
      </c>
      <c r="B41" s="24">
        <v>44070</v>
      </c>
      <c r="C41" s="13" t="s">
        <v>170</v>
      </c>
      <c r="D41" s="17" t="s">
        <v>171</v>
      </c>
      <c r="E41" s="18">
        <v>725000</v>
      </c>
      <c r="F41" s="19">
        <f>SUM(E41/H41)</f>
        <v>94.401041666666671</v>
      </c>
      <c r="G41" s="20">
        <v>1973</v>
      </c>
      <c r="H41" s="21">
        <v>7680</v>
      </c>
      <c r="I41" s="22" t="s">
        <v>209</v>
      </c>
      <c r="J41" s="23"/>
    </row>
    <row r="42" spans="1:10" ht="18" customHeight="1" x14ac:dyDescent="0.25">
      <c r="A42" s="34">
        <v>40</v>
      </c>
      <c r="B42" s="24">
        <v>44076</v>
      </c>
      <c r="C42" s="13" t="s">
        <v>206</v>
      </c>
      <c r="D42" s="17" t="s">
        <v>207</v>
      </c>
      <c r="E42" s="18">
        <v>1533881</v>
      </c>
      <c r="F42" s="19">
        <f>SUM(E42/H42)</f>
        <v>49.162852564102565</v>
      </c>
      <c r="G42" s="20">
        <v>1993</v>
      </c>
      <c r="H42" s="21">
        <v>31200</v>
      </c>
      <c r="I42" s="22" t="s">
        <v>209</v>
      </c>
      <c r="J42" s="23" t="s">
        <v>208</v>
      </c>
    </row>
    <row r="43" spans="1:10" ht="33.75" x14ac:dyDescent="0.25">
      <c r="A43" s="34">
        <v>41</v>
      </c>
      <c r="B43" s="24">
        <v>44048</v>
      </c>
      <c r="C43" s="13" t="s">
        <v>174</v>
      </c>
      <c r="D43" s="17" t="s">
        <v>175</v>
      </c>
      <c r="E43" s="18">
        <v>3050000</v>
      </c>
      <c r="F43" s="19">
        <f>SUM(E43/H43)</f>
        <v>116.04900692489156</v>
      </c>
      <c r="G43" s="20" t="s">
        <v>176</v>
      </c>
      <c r="H43" s="21">
        <v>26282</v>
      </c>
      <c r="I43" s="22" t="s">
        <v>211</v>
      </c>
      <c r="J43" s="23"/>
    </row>
    <row r="44" spans="1:10" x14ac:dyDescent="0.25">
      <c r="A44" s="34">
        <v>42</v>
      </c>
      <c r="B44" s="24">
        <v>43890</v>
      </c>
      <c r="C44" s="13">
        <v>47310</v>
      </c>
      <c r="D44" s="17" t="s">
        <v>56</v>
      </c>
      <c r="E44" s="18">
        <v>1950000</v>
      </c>
      <c r="F44" s="19">
        <f>SUM(E44/H44)</f>
        <v>155.42802486848399</v>
      </c>
      <c r="G44" s="20">
        <v>2000</v>
      </c>
      <c r="H44" s="21">
        <v>12546</v>
      </c>
      <c r="I44" s="22" t="s">
        <v>57</v>
      </c>
      <c r="J44" s="23"/>
    </row>
    <row r="45" spans="1:10" x14ac:dyDescent="0.25">
      <c r="A45" s="34">
        <v>43</v>
      </c>
      <c r="B45" s="24">
        <v>43874</v>
      </c>
      <c r="C45" s="13">
        <v>43090</v>
      </c>
      <c r="D45" s="17" t="s">
        <v>44</v>
      </c>
      <c r="E45" s="18">
        <v>1600000</v>
      </c>
      <c r="F45" s="19">
        <f>SUM(E45/H45)</f>
        <v>312.74433150899142</v>
      </c>
      <c r="G45" s="20">
        <v>1922</v>
      </c>
      <c r="H45" s="21">
        <v>5116</v>
      </c>
      <c r="I45" s="22" t="s">
        <v>45</v>
      </c>
      <c r="J45" s="23"/>
    </row>
    <row r="46" spans="1:10" ht="22.5" x14ac:dyDescent="0.25">
      <c r="A46" s="34">
        <v>44</v>
      </c>
      <c r="B46" s="24">
        <v>44110</v>
      </c>
      <c r="C46" s="13">
        <v>23284</v>
      </c>
      <c r="D46" s="17" t="s">
        <v>255</v>
      </c>
      <c r="E46" s="18">
        <v>127000</v>
      </c>
      <c r="F46" s="19">
        <f>SUM(E46/H46)</f>
        <v>16.051567239635997</v>
      </c>
      <c r="G46" s="20">
        <v>1946</v>
      </c>
      <c r="H46" s="21">
        <v>7912</v>
      </c>
      <c r="I46" s="22" t="s">
        <v>45</v>
      </c>
      <c r="J46" s="23"/>
    </row>
    <row r="47" spans="1:10" x14ac:dyDescent="0.25">
      <c r="A47" s="34">
        <v>45</v>
      </c>
      <c r="B47" s="24">
        <v>44104</v>
      </c>
      <c r="C47" s="13">
        <v>24643</v>
      </c>
      <c r="D47" s="17" t="s">
        <v>246</v>
      </c>
      <c r="E47" s="18">
        <v>750000</v>
      </c>
      <c r="F47" s="19">
        <f>SUM(E47/H47)</f>
        <v>62.045003309066843</v>
      </c>
      <c r="G47" s="20">
        <v>1985</v>
      </c>
      <c r="H47" s="21">
        <v>12088</v>
      </c>
      <c r="I47" s="22" t="s">
        <v>247</v>
      </c>
      <c r="J47" s="23"/>
    </row>
    <row r="48" spans="1:10" ht="90" x14ac:dyDescent="0.25">
      <c r="A48" s="34">
        <v>46</v>
      </c>
      <c r="B48" s="24">
        <v>43924</v>
      </c>
      <c r="C48" s="13" t="s">
        <v>65</v>
      </c>
      <c r="D48" s="17" t="s">
        <v>66</v>
      </c>
      <c r="E48" s="18">
        <v>4440000</v>
      </c>
      <c r="F48" s="19">
        <f>SUM(E48/H48)</f>
        <v>226.98226062062267</v>
      </c>
      <c r="G48" s="20" t="s">
        <v>67</v>
      </c>
      <c r="H48" s="21">
        <v>19561</v>
      </c>
      <c r="I48" s="22" t="s">
        <v>68</v>
      </c>
      <c r="J48" s="23"/>
    </row>
    <row r="49" spans="1:10" ht="22.5" x14ac:dyDescent="0.25">
      <c r="A49" s="34">
        <v>47</v>
      </c>
      <c r="B49" s="24">
        <v>43921</v>
      </c>
      <c r="C49" s="13">
        <v>63676</v>
      </c>
      <c r="D49" s="17" t="s">
        <v>73</v>
      </c>
      <c r="E49" s="18">
        <v>152000</v>
      </c>
      <c r="F49" s="19">
        <f>SUM(E49/H49)</f>
        <v>87.356321839080465</v>
      </c>
      <c r="G49" s="20">
        <v>1996</v>
      </c>
      <c r="H49" s="21">
        <v>1740</v>
      </c>
      <c r="I49" s="22" t="s">
        <v>74</v>
      </c>
      <c r="J49" s="23"/>
    </row>
    <row r="50" spans="1:10" x14ac:dyDescent="0.25">
      <c r="A50" s="34">
        <v>48</v>
      </c>
      <c r="B50" s="24">
        <v>43840</v>
      </c>
      <c r="C50" s="13">
        <v>25545</v>
      </c>
      <c r="D50" s="17" t="s">
        <v>15</v>
      </c>
      <c r="E50" s="18">
        <v>1097688</v>
      </c>
      <c r="F50" s="19">
        <f>SUM(E50/H50)</f>
        <v>357.55309446254074</v>
      </c>
      <c r="G50" s="20">
        <v>1957</v>
      </c>
      <c r="H50" s="21">
        <v>3070</v>
      </c>
      <c r="I50" s="22" t="s">
        <v>16</v>
      </c>
      <c r="J50" s="23"/>
    </row>
    <row r="51" spans="1:10" x14ac:dyDescent="0.25">
      <c r="A51" s="34">
        <v>49</v>
      </c>
      <c r="B51" s="24">
        <v>43840</v>
      </c>
      <c r="C51" s="13">
        <v>27959</v>
      </c>
      <c r="D51" s="17" t="s">
        <v>19</v>
      </c>
      <c r="E51" s="18">
        <v>2970000</v>
      </c>
      <c r="F51" s="19">
        <f>SUM(E51/H51)</f>
        <v>480.8937823834197</v>
      </c>
      <c r="G51" s="20">
        <v>1997</v>
      </c>
      <c r="H51" s="21">
        <v>6176</v>
      </c>
      <c r="I51" s="22" t="s">
        <v>16</v>
      </c>
      <c r="J51" s="23"/>
    </row>
    <row r="52" spans="1:10" x14ac:dyDescent="0.25">
      <c r="A52" s="34">
        <v>50</v>
      </c>
      <c r="B52" s="24">
        <v>43840</v>
      </c>
      <c r="C52" s="13">
        <v>48599</v>
      </c>
      <c r="D52" s="17" t="s">
        <v>20</v>
      </c>
      <c r="E52" s="18">
        <v>2435000</v>
      </c>
      <c r="F52" s="19">
        <f>SUM(E52/H52)</f>
        <v>700.517836593786</v>
      </c>
      <c r="G52" s="20">
        <v>1997</v>
      </c>
      <c r="H52" s="21">
        <v>3476</v>
      </c>
      <c r="I52" s="22" t="s">
        <v>16</v>
      </c>
      <c r="J52" s="23"/>
    </row>
    <row r="53" spans="1:10" x14ac:dyDescent="0.25">
      <c r="A53" s="34">
        <v>51</v>
      </c>
      <c r="B53" s="24">
        <v>43840</v>
      </c>
      <c r="C53" s="13">
        <v>42771</v>
      </c>
      <c r="D53" s="17" t="s">
        <v>21</v>
      </c>
      <c r="E53" s="18">
        <v>1095000</v>
      </c>
      <c r="F53" s="19">
        <f>SUM(E53/H53)</f>
        <v>399.0524781341108</v>
      </c>
      <c r="G53" s="20">
        <v>1963</v>
      </c>
      <c r="H53" s="21">
        <v>2744</v>
      </c>
      <c r="I53" s="22" t="s">
        <v>16</v>
      </c>
      <c r="J53" s="23"/>
    </row>
    <row r="54" spans="1:10" x14ac:dyDescent="0.25">
      <c r="A54" s="34">
        <v>52</v>
      </c>
      <c r="B54" s="24">
        <v>43965</v>
      </c>
      <c r="C54" s="13">
        <v>40146</v>
      </c>
      <c r="D54" s="17" t="s">
        <v>93</v>
      </c>
      <c r="E54" s="18">
        <v>395000</v>
      </c>
      <c r="F54" s="19">
        <f>SUM(E54/H54)</f>
        <v>255.82901554404145</v>
      </c>
      <c r="G54" s="20">
        <v>1990</v>
      </c>
      <c r="H54" s="21">
        <v>1544</v>
      </c>
      <c r="I54" s="22" t="s">
        <v>16</v>
      </c>
      <c r="J54" s="23"/>
    </row>
    <row r="55" spans="1:10" ht="22.5" x14ac:dyDescent="0.25">
      <c r="A55" s="34">
        <v>53</v>
      </c>
      <c r="B55" s="24">
        <v>44099</v>
      </c>
      <c r="C55" s="13">
        <v>20268</v>
      </c>
      <c r="D55" s="17" t="s">
        <v>243</v>
      </c>
      <c r="E55" s="18">
        <v>230000</v>
      </c>
      <c r="F55" s="19">
        <f>SUM(E55/H55)</f>
        <v>95.833333333333329</v>
      </c>
      <c r="G55" s="20">
        <v>1993</v>
      </c>
      <c r="H55" s="21">
        <v>2400</v>
      </c>
      <c r="I55" s="22" t="s">
        <v>16</v>
      </c>
      <c r="J55" s="23"/>
    </row>
    <row r="56" spans="1:10" ht="22.5" x14ac:dyDescent="0.25">
      <c r="A56" s="34">
        <v>54</v>
      </c>
      <c r="B56" s="24">
        <v>43840</v>
      </c>
      <c r="C56" s="13">
        <v>65105</v>
      </c>
      <c r="D56" s="17" t="s">
        <v>22</v>
      </c>
      <c r="E56" s="18">
        <v>3305000</v>
      </c>
      <c r="F56" s="19">
        <f>SUM(E56/H56)</f>
        <v>212.32172684054993</v>
      </c>
      <c r="G56" s="20">
        <v>2002</v>
      </c>
      <c r="H56" s="21">
        <v>15566</v>
      </c>
      <c r="I56" s="22" t="s">
        <v>225</v>
      </c>
      <c r="J56" s="23"/>
    </row>
    <row r="57" spans="1:10" ht="22.5" x14ac:dyDescent="0.25">
      <c r="A57" s="34">
        <v>55</v>
      </c>
      <c r="B57" s="24">
        <v>43840</v>
      </c>
      <c r="C57" s="13">
        <v>71128</v>
      </c>
      <c r="D57" s="17" t="s">
        <v>23</v>
      </c>
      <c r="E57" s="18">
        <v>2115000</v>
      </c>
      <c r="F57" s="19">
        <f>SUM(E57/H57)</f>
        <v>245.30271398747391</v>
      </c>
      <c r="G57" s="20">
        <v>2007</v>
      </c>
      <c r="H57" s="21">
        <v>8622</v>
      </c>
      <c r="I57" s="22" t="s">
        <v>225</v>
      </c>
      <c r="J57" s="23"/>
    </row>
    <row r="58" spans="1:10" ht="22.5" x14ac:dyDescent="0.25">
      <c r="A58" s="34">
        <v>56</v>
      </c>
      <c r="B58" s="24">
        <v>43840</v>
      </c>
      <c r="C58" s="13">
        <v>73555</v>
      </c>
      <c r="D58" s="17" t="s">
        <v>24</v>
      </c>
      <c r="E58" s="18">
        <v>1945000</v>
      </c>
      <c r="F58" s="19">
        <f>SUM(E58/H58)</f>
        <v>179.4280442804428</v>
      </c>
      <c r="G58" s="20">
        <v>2003</v>
      </c>
      <c r="H58" s="21">
        <v>10840</v>
      </c>
      <c r="I58" s="22" t="s">
        <v>224</v>
      </c>
      <c r="J58" s="23"/>
    </row>
    <row r="59" spans="1:10" x14ac:dyDescent="0.25">
      <c r="A59" s="34">
        <v>57</v>
      </c>
      <c r="B59" s="24">
        <v>43969</v>
      </c>
      <c r="C59" s="13">
        <v>55447</v>
      </c>
      <c r="D59" s="17" t="s">
        <v>94</v>
      </c>
      <c r="E59" s="18">
        <v>1172500</v>
      </c>
      <c r="F59" s="19">
        <f>SUM(E59/H59)</f>
        <v>56.132707774798931</v>
      </c>
      <c r="G59" s="20">
        <v>1985</v>
      </c>
      <c r="H59" s="21">
        <v>20888</v>
      </c>
      <c r="I59" s="22" t="s">
        <v>95</v>
      </c>
      <c r="J59" s="23"/>
    </row>
    <row r="60" spans="1:10" ht="22.5" x14ac:dyDescent="0.25">
      <c r="A60" s="34">
        <v>58</v>
      </c>
      <c r="B60" s="24">
        <v>43840</v>
      </c>
      <c r="C60" s="13">
        <v>24602</v>
      </c>
      <c r="D60" s="17" t="s">
        <v>27</v>
      </c>
      <c r="E60" s="18">
        <v>1185000</v>
      </c>
      <c r="F60" s="19">
        <f>SUM(E60/H60)</f>
        <v>47.057421968072433</v>
      </c>
      <c r="G60" s="20">
        <v>1964</v>
      </c>
      <c r="H60" s="21">
        <v>25182</v>
      </c>
      <c r="I60" s="22" t="s">
        <v>28</v>
      </c>
      <c r="J60" s="23"/>
    </row>
    <row r="61" spans="1:10" x14ac:dyDescent="0.25">
      <c r="A61" s="34">
        <v>59</v>
      </c>
      <c r="B61" s="24">
        <v>43962</v>
      </c>
      <c r="C61" s="13">
        <v>30193</v>
      </c>
      <c r="D61" s="17" t="s">
        <v>204</v>
      </c>
      <c r="E61" s="18">
        <v>4610000</v>
      </c>
      <c r="F61" s="19">
        <f>SUM(E61/H61)</f>
        <v>51.906230999617179</v>
      </c>
      <c r="G61" s="20">
        <v>1979</v>
      </c>
      <c r="H61" s="21">
        <v>88814</v>
      </c>
      <c r="I61" s="22" t="s">
        <v>28</v>
      </c>
      <c r="J61" s="23"/>
    </row>
    <row r="62" spans="1:10" x14ac:dyDescent="0.25">
      <c r="A62" s="34">
        <v>60</v>
      </c>
      <c r="B62" s="24">
        <v>43980</v>
      </c>
      <c r="C62" s="13">
        <v>63981</v>
      </c>
      <c r="D62" s="17" t="s">
        <v>145</v>
      </c>
      <c r="E62" s="18">
        <v>1000000</v>
      </c>
      <c r="F62" s="19">
        <f>SUM(E62/H62)</f>
        <v>73.964497041420117</v>
      </c>
      <c r="G62" s="20">
        <v>1998</v>
      </c>
      <c r="H62" s="21">
        <v>13520</v>
      </c>
      <c r="I62" s="22" t="s">
        <v>28</v>
      </c>
      <c r="J62" s="23"/>
    </row>
    <row r="63" spans="1:10" x14ac:dyDescent="0.25">
      <c r="A63" s="34">
        <v>61</v>
      </c>
      <c r="B63" s="24">
        <v>43983</v>
      </c>
      <c r="C63" s="13">
        <v>64596</v>
      </c>
      <c r="D63" s="17" t="s">
        <v>143</v>
      </c>
      <c r="E63" s="18">
        <v>1100000</v>
      </c>
      <c r="F63" s="19">
        <f>SUM(E63/H63)</f>
        <v>49.151027703306525</v>
      </c>
      <c r="G63" s="20">
        <v>1997</v>
      </c>
      <c r="H63" s="21">
        <v>22380</v>
      </c>
      <c r="I63" s="22" t="s">
        <v>28</v>
      </c>
      <c r="J63" s="23"/>
    </row>
    <row r="64" spans="1:10" x14ac:dyDescent="0.25">
      <c r="A64" s="34">
        <v>62</v>
      </c>
      <c r="B64" s="24">
        <v>44041</v>
      </c>
      <c r="C64" s="13">
        <v>86813</v>
      </c>
      <c r="D64" s="17" t="s">
        <v>114</v>
      </c>
      <c r="E64" s="18">
        <v>5711000</v>
      </c>
      <c r="F64" s="19">
        <f>SUM(E64/H64)</f>
        <v>95.682476921272638</v>
      </c>
      <c r="G64" s="20">
        <v>2014</v>
      </c>
      <c r="H64" s="21">
        <v>59687</v>
      </c>
      <c r="I64" s="22" t="s">
        <v>115</v>
      </c>
      <c r="J64" s="23" t="s">
        <v>116</v>
      </c>
    </row>
    <row r="65" spans="1:10" x14ac:dyDescent="0.25">
      <c r="A65" s="34">
        <v>63</v>
      </c>
      <c r="B65" s="24">
        <v>44085</v>
      </c>
      <c r="C65" s="13">
        <v>58668</v>
      </c>
      <c r="D65" s="17" t="s">
        <v>235</v>
      </c>
      <c r="E65" s="18">
        <v>1450000</v>
      </c>
      <c r="F65" s="19">
        <f>SUM(E65/H65)</f>
        <v>67.492087134611808</v>
      </c>
      <c r="G65" s="20">
        <v>1977</v>
      </c>
      <c r="H65" s="21">
        <v>21484</v>
      </c>
      <c r="I65" s="22" t="s">
        <v>115</v>
      </c>
      <c r="J65" s="23"/>
    </row>
    <row r="66" spans="1:10" ht="33.75" x14ac:dyDescent="0.25">
      <c r="A66" s="34">
        <v>64</v>
      </c>
      <c r="B66" s="24">
        <v>44026</v>
      </c>
      <c r="C66" s="13" t="s">
        <v>133</v>
      </c>
      <c r="D66" s="17" t="s">
        <v>136</v>
      </c>
      <c r="E66" s="18">
        <v>4375000</v>
      </c>
      <c r="F66" s="19">
        <f>SUM(E66/H66)</f>
        <v>185.86176133225712</v>
      </c>
      <c r="G66" s="20" t="s">
        <v>134</v>
      </c>
      <c r="H66" s="21">
        <v>23539</v>
      </c>
      <c r="I66" s="22" t="s">
        <v>135</v>
      </c>
      <c r="J66" s="23"/>
    </row>
    <row r="67" spans="1:10" x14ac:dyDescent="0.25">
      <c r="A67" s="34">
        <v>65</v>
      </c>
      <c r="B67" s="24">
        <v>43860</v>
      </c>
      <c r="C67" s="13">
        <v>54489</v>
      </c>
      <c r="D67" s="17" t="s">
        <v>32</v>
      </c>
      <c r="E67" s="18">
        <v>5000000</v>
      </c>
      <c r="F67" s="19">
        <f>SUM(E67/H67)</f>
        <v>36.039152935749399</v>
      </c>
      <c r="G67" s="20" t="s">
        <v>33</v>
      </c>
      <c r="H67" s="21">
        <v>138738</v>
      </c>
      <c r="I67" s="22" t="s">
        <v>34</v>
      </c>
      <c r="J67" s="23"/>
    </row>
    <row r="68" spans="1:10" ht="22.5" x14ac:dyDescent="0.25">
      <c r="A68" s="34">
        <v>66</v>
      </c>
      <c r="B68" s="24">
        <v>43861</v>
      </c>
      <c r="C68" s="13">
        <v>77229</v>
      </c>
      <c r="D68" s="17" t="s">
        <v>47</v>
      </c>
      <c r="E68" s="18">
        <v>1093144</v>
      </c>
      <c r="F68" s="19">
        <f>SUM(E68/H68)</f>
        <v>28.682409739714526</v>
      </c>
      <c r="G68" s="20">
        <v>2004</v>
      </c>
      <c r="H68" s="21">
        <v>38112</v>
      </c>
      <c r="I68" s="22" t="s">
        <v>34</v>
      </c>
      <c r="J68" s="23"/>
    </row>
    <row r="69" spans="1:10" ht="22.5" x14ac:dyDescent="0.25">
      <c r="A69" s="34">
        <v>67</v>
      </c>
      <c r="B69" s="24">
        <v>43886</v>
      </c>
      <c r="C69" s="13" t="s">
        <v>54</v>
      </c>
      <c r="D69" s="17" t="s">
        <v>55</v>
      </c>
      <c r="E69" s="18">
        <v>4275000</v>
      </c>
      <c r="F69" s="19">
        <f>SUM(E69/H69)</f>
        <v>66.450088600118136</v>
      </c>
      <c r="G69" s="20">
        <v>1998</v>
      </c>
      <c r="H69" s="21">
        <v>64334</v>
      </c>
      <c r="I69" s="22" t="s">
        <v>34</v>
      </c>
      <c r="J69" s="23"/>
    </row>
    <row r="70" spans="1:10" ht="45" x14ac:dyDescent="0.25">
      <c r="A70" s="34">
        <v>68</v>
      </c>
      <c r="B70" s="24">
        <v>44026</v>
      </c>
      <c r="C70" s="13" t="s">
        <v>126</v>
      </c>
      <c r="D70" s="17" t="s">
        <v>129</v>
      </c>
      <c r="E70" s="18">
        <v>6300000</v>
      </c>
      <c r="F70" s="19">
        <f>SUM(E70/H70)</f>
        <v>32.027818448023424</v>
      </c>
      <c r="G70" s="20" t="s">
        <v>127</v>
      </c>
      <c r="H70" s="21">
        <v>196704</v>
      </c>
      <c r="I70" s="22" t="s">
        <v>34</v>
      </c>
      <c r="J70" s="23" t="s">
        <v>128</v>
      </c>
    </row>
    <row r="71" spans="1:10" x14ac:dyDescent="0.25">
      <c r="A71" s="34">
        <v>69</v>
      </c>
      <c r="B71" s="24">
        <v>44104</v>
      </c>
      <c r="C71" s="13">
        <v>66980</v>
      </c>
      <c r="D71" s="17" t="s">
        <v>244</v>
      </c>
      <c r="E71" s="18">
        <v>2300000</v>
      </c>
      <c r="F71" s="19">
        <f>SUM(E71/H71)</f>
        <v>91.089108910891085</v>
      </c>
      <c r="G71" s="20">
        <v>2006</v>
      </c>
      <c r="H71" s="21">
        <v>25250</v>
      </c>
      <c r="I71" s="22" t="s">
        <v>34</v>
      </c>
      <c r="J71" s="23"/>
    </row>
    <row r="72" spans="1:10" ht="22.5" x14ac:dyDescent="0.25">
      <c r="A72" s="34">
        <v>70</v>
      </c>
      <c r="B72" s="24">
        <v>43843</v>
      </c>
      <c r="C72" s="13">
        <v>57806</v>
      </c>
      <c r="D72" s="17" t="s">
        <v>17</v>
      </c>
      <c r="E72" s="18">
        <v>300000</v>
      </c>
      <c r="F72" s="19">
        <f>SUM(E72/H72)</f>
        <v>4.2621506812337504</v>
      </c>
      <c r="G72" s="20"/>
      <c r="H72" s="21">
        <v>70387</v>
      </c>
      <c r="I72" s="22" t="s">
        <v>18</v>
      </c>
      <c r="J72" s="23"/>
    </row>
    <row r="73" spans="1:10" ht="33.75" x14ac:dyDescent="0.25">
      <c r="A73" s="34">
        <v>71</v>
      </c>
      <c r="B73" s="24">
        <v>43861</v>
      </c>
      <c r="C73" s="13">
        <v>13453</v>
      </c>
      <c r="D73" s="17" t="s">
        <v>29</v>
      </c>
      <c r="E73" s="18">
        <v>117500</v>
      </c>
      <c r="F73" s="19">
        <f>SUM(E73/H73)</f>
        <v>0.23913366452497878</v>
      </c>
      <c r="G73" s="20"/>
      <c r="H73" s="21">
        <v>491357</v>
      </c>
      <c r="I73" s="22" t="s">
        <v>18</v>
      </c>
      <c r="J73" s="23" t="s">
        <v>30</v>
      </c>
    </row>
    <row r="74" spans="1:10" ht="67.5" x14ac:dyDescent="0.25">
      <c r="A74" s="34">
        <v>72</v>
      </c>
      <c r="B74" s="24">
        <v>43920</v>
      </c>
      <c r="C74" s="13" t="s">
        <v>79</v>
      </c>
      <c r="D74" s="17" t="s">
        <v>80</v>
      </c>
      <c r="E74" s="18">
        <v>95000</v>
      </c>
      <c r="F74" s="19">
        <f>SUM(E74/H74)</f>
        <v>3.7254901960784315</v>
      </c>
      <c r="G74" s="20"/>
      <c r="H74" s="21">
        <v>25500</v>
      </c>
      <c r="I74" s="22" t="s">
        <v>18</v>
      </c>
      <c r="J74" s="23"/>
    </row>
    <row r="75" spans="1:10" ht="22.5" x14ac:dyDescent="0.25">
      <c r="A75" s="34">
        <v>73</v>
      </c>
      <c r="B75" s="24">
        <v>43921</v>
      </c>
      <c r="C75" s="13" t="s">
        <v>69</v>
      </c>
      <c r="D75" s="17" t="s">
        <v>70</v>
      </c>
      <c r="E75" s="18">
        <v>678700</v>
      </c>
      <c r="F75" s="19">
        <f>SUM(E75/H75)</f>
        <v>10</v>
      </c>
      <c r="G75" s="20"/>
      <c r="H75" s="21">
        <v>67870</v>
      </c>
      <c r="I75" s="22" t="s">
        <v>18</v>
      </c>
      <c r="J75" s="23"/>
    </row>
    <row r="76" spans="1:10" x14ac:dyDescent="0.25">
      <c r="A76" s="34">
        <v>74</v>
      </c>
      <c r="B76" s="24">
        <v>43999</v>
      </c>
      <c r="C76" s="13">
        <v>93626</v>
      </c>
      <c r="D76" s="17" t="s">
        <v>266</v>
      </c>
      <c r="E76" s="18">
        <v>13000</v>
      </c>
      <c r="F76" s="19">
        <f>SUM(E76/H76)</f>
        <v>4.1269841269841274</v>
      </c>
      <c r="G76" s="20"/>
      <c r="H76" s="21">
        <v>3150</v>
      </c>
      <c r="I76" s="22" t="s">
        <v>18</v>
      </c>
      <c r="J76" s="23"/>
    </row>
    <row r="77" spans="1:10" ht="45" x14ac:dyDescent="0.25">
      <c r="A77" s="34">
        <v>75</v>
      </c>
      <c r="B77" s="24">
        <v>44021</v>
      </c>
      <c r="C77" s="13">
        <v>90389</v>
      </c>
      <c r="D77" s="17" t="s">
        <v>139</v>
      </c>
      <c r="E77" s="18">
        <v>370000</v>
      </c>
      <c r="F77" s="19">
        <f>SUM(E77/H77)</f>
        <v>1.8139477877190833</v>
      </c>
      <c r="G77" s="20"/>
      <c r="H77" s="21">
        <v>203975</v>
      </c>
      <c r="I77" s="22" t="s">
        <v>18</v>
      </c>
      <c r="J77" s="23"/>
    </row>
    <row r="78" spans="1:10" x14ac:dyDescent="0.25">
      <c r="A78" s="34">
        <v>76</v>
      </c>
      <c r="B78" s="24">
        <v>44034</v>
      </c>
      <c r="C78" s="13" t="s">
        <v>271</v>
      </c>
      <c r="D78" s="17" t="s">
        <v>270</v>
      </c>
      <c r="E78" s="18">
        <v>275434</v>
      </c>
      <c r="F78" s="19">
        <f>SUM(E78/H78)</f>
        <v>2.7499950078875375</v>
      </c>
      <c r="G78" s="20"/>
      <c r="H78" s="21">
        <v>100158</v>
      </c>
      <c r="I78" s="22" t="s">
        <v>18</v>
      </c>
      <c r="J78" s="23"/>
    </row>
    <row r="79" spans="1:10" x14ac:dyDescent="0.25">
      <c r="A79" s="34">
        <v>77</v>
      </c>
      <c r="B79" s="24">
        <v>44036</v>
      </c>
      <c r="C79" s="13">
        <v>93631</v>
      </c>
      <c r="D79" s="17" t="s">
        <v>275</v>
      </c>
      <c r="E79" s="18">
        <v>275000</v>
      </c>
      <c r="F79" s="19">
        <f>SUM(E79/H79)</f>
        <v>3.7356009563138448</v>
      </c>
      <c r="G79" s="20"/>
      <c r="H79" s="21">
        <v>73616</v>
      </c>
      <c r="I79" s="22" t="s">
        <v>18</v>
      </c>
      <c r="J79" s="23"/>
    </row>
    <row r="80" spans="1:10" ht="33.75" x14ac:dyDescent="0.25">
      <c r="A80" s="34">
        <v>78</v>
      </c>
      <c r="B80" s="24">
        <v>44039</v>
      </c>
      <c r="C80" s="13">
        <v>54861</v>
      </c>
      <c r="D80" s="17" t="s">
        <v>121</v>
      </c>
      <c r="E80" s="18">
        <v>20000</v>
      </c>
      <c r="F80" s="19">
        <f>SUM(E80/H80)</f>
        <v>0.62046286529751193</v>
      </c>
      <c r="G80" s="20"/>
      <c r="H80" s="21">
        <v>32234</v>
      </c>
      <c r="I80" s="22" t="s">
        <v>18</v>
      </c>
      <c r="J80" s="23"/>
    </row>
    <row r="81" spans="1:10" ht="22.5" x14ac:dyDescent="0.25">
      <c r="A81" s="34">
        <v>79</v>
      </c>
      <c r="B81" s="24">
        <v>44043</v>
      </c>
      <c r="C81" s="13">
        <v>60164</v>
      </c>
      <c r="D81" s="17" t="s">
        <v>172</v>
      </c>
      <c r="E81" s="18">
        <v>75000</v>
      </c>
      <c r="F81" s="19">
        <f>SUM(E81/H81)</f>
        <v>0.43044077134986225</v>
      </c>
      <c r="G81" s="20"/>
      <c r="H81" s="21">
        <v>174240</v>
      </c>
      <c r="I81" s="22" t="s">
        <v>18</v>
      </c>
      <c r="J81" s="23"/>
    </row>
    <row r="82" spans="1:10" ht="22.5" x14ac:dyDescent="0.25">
      <c r="A82" s="34">
        <v>80</v>
      </c>
      <c r="B82" s="24">
        <v>44053</v>
      </c>
      <c r="C82" s="13">
        <v>93644</v>
      </c>
      <c r="D82" s="17" t="s">
        <v>272</v>
      </c>
      <c r="E82" s="18">
        <v>517398</v>
      </c>
      <c r="F82" s="19">
        <f>SUM(E82/H82)</f>
        <v>7</v>
      </c>
      <c r="G82" s="20"/>
      <c r="H82" s="21">
        <v>73914</v>
      </c>
      <c r="I82" s="22" t="s">
        <v>18</v>
      </c>
      <c r="J82" s="23"/>
    </row>
    <row r="83" spans="1:10" x14ac:dyDescent="0.25">
      <c r="A83" s="34">
        <v>81</v>
      </c>
      <c r="B83" s="24">
        <v>44057</v>
      </c>
      <c r="C83" s="13">
        <v>38838</v>
      </c>
      <c r="D83" s="17" t="s">
        <v>188</v>
      </c>
      <c r="E83" s="18">
        <v>570000</v>
      </c>
      <c r="F83" s="19">
        <f>SUM(E83/H83)</f>
        <v>16.70623406313198</v>
      </c>
      <c r="G83" s="20"/>
      <c r="H83" s="21">
        <v>34119</v>
      </c>
      <c r="I83" s="22" t="s">
        <v>18</v>
      </c>
      <c r="J83" s="23"/>
    </row>
    <row r="84" spans="1:10" ht="22.5" x14ac:dyDescent="0.25">
      <c r="A84" s="34">
        <v>82</v>
      </c>
      <c r="B84" s="24">
        <v>44075</v>
      </c>
      <c r="C84" s="13">
        <v>75964</v>
      </c>
      <c r="D84" s="17" t="s">
        <v>166</v>
      </c>
      <c r="E84" s="18">
        <v>1000</v>
      </c>
      <c r="F84" s="19">
        <f>SUM(E84/H84)</f>
        <v>0.20116676725005028</v>
      </c>
      <c r="G84" s="20"/>
      <c r="H84" s="21">
        <v>4971</v>
      </c>
      <c r="I84" s="22" t="s">
        <v>18</v>
      </c>
      <c r="J84" s="23"/>
    </row>
    <row r="85" spans="1:10" ht="33.75" x14ac:dyDescent="0.25">
      <c r="A85" s="34">
        <v>83</v>
      </c>
      <c r="B85" s="24">
        <v>44075</v>
      </c>
      <c r="C85" s="13">
        <v>91219</v>
      </c>
      <c r="D85" s="17" t="s">
        <v>189</v>
      </c>
      <c r="E85" s="18">
        <v>42500</v>
      </c>
      <c r="F85" s="19">
        <f>SUM(E85/H85)</f>
        <v>4.8438568497834513</v>
      </c>
      <c r="G85" s="20"/>
      <c r="H85" s="21">
        <v>8774</v>
      </c>
      <c r="I85" s="22" t="s">
        <v>18</v>
      </c>
      <c r="J85" s="23"/>
    </row>
    <row r="86" spans="1:10" x14ac:dyDescent="0.25">
      <c r="A86" s="34">
        <v>84</v>
      </c>
      <c r="B86" s="24">
        <v>44088</v>
      </c>
      <c r="C86" s="13">
        <v>59174</v>
      </c>
      <c r="D86" s="17" t="s">
        <v>239</v>
      </c>
      <c r="E86" s="18">
        <v>217500</v>
      </c>
      <c r="F86" s="19">
        <f>SUM(E86/H86)</f>
        <v>5.0051777701070073</v>
      </c>
      <c r="G86" s="20"/>
      <c r="H86" s="21">
        <v>43455</v>
      </c>
      <c r="I86" s="22" t="s">
        <v>18</v>
      </c>
      <c r="J86" s="23"/>
    </row>
    <row r="87" spans="1:10" x14ac:dyDescent="0.25">
      <c r="A87" s="34">
        <v>85</v>
      </c>
      <c r="B87" s="24">
        <v>44112</v>
      </c>
      <c r="C87" s="13">
        <v>90522</v>
      </c>
      <c r="D87" s="17" t="s">
        <v>261</v>
      </c>
      <c r="E87" s="18">
        <v>162465</v>
      </c>
      <c r="F87" s="19">
        <f>SUM(E87/H87)</f>
        <v>3.0636432208184048</v>
      </c>
      <c r="G87" s="20"/>
      <c r="H87" s="21">
        <v>53030</v>
      </c>
      <c r="I87" s="22" t="s">
        <v>18</v>
      </c>
      <c r="J87" s="23"/>
    </row>
    <row r="88" spans="1:10" ht="67.5" x14ac:dyDescent="0.25">
      <c r="A88" s="34">
        <v>86</v>
      </c>
      <c r="B88" s="24">
        <v>44112</v>
      </c>
      <c r="C88" s="13">
        <v>83028</v>
      </c>
      <c r="D88" s="17" t="s">
        <v>265</v>
      </c>
      <c r="E88" s="18">
        <v>255492</v>
      </c>
      <c r="F88" s="19">
        <f>SUM(E88/H88)</f>
        <v>1.4700006904329015</v>
      </c>
      <c r="G88" s="20"/>
      <c r="H88" s="21">
        <v>173804</v>
      </c>
      <c r="I88" s="22" t="s">
        <v>18</v>
      </c>
      <c r="J88" s="23"/>
    </row>
    <row r="89" spans="1:10" x14ac:dyDescent="0.25">
      <c r="A89" s="34">
        <v>87</v>
      </c>
      <c r="B89" s="24">
        <v>44124</v>
      </c>
      <c r="C89" s="13">
        <v>57049</v>
      </c>
      <c r="D89" s="17" t="s">
        <v>232</v>
      </c>
      <c r="E89" s="18">
        <v>275000</v>
      </c>
      <c r="F89" s="19">
        <f>SUM(E89/H89)</f>
        <v>5.830223880597015</v>
      </c>
      <c r="G89" s="20"/>
      <c r="H89" s="21">
        <v>47168</v>
      </c>
      <c r="I89" s="22" t="s">
        <v>18</v>
      </c>
      <c r="J89" s="23"/>
    </row>
    <row r="90" spans="1:10" x14ac:dyDescent="0.25">
      <c r="A90" s="34">
        <v>88</v>
      </c>
      <c r="B90" s="24">
        <v>44040</v>
      </c>
      <c r="C90" s="13">
        <v>63812</v>
      </c>
      <c r="D90" s="17" t="s">
        <v>119</v>
      </c>
      <c r="E90" s="18">
        <v>35000</v>
      </c>
      <c r="F90" s="19">
        <f>SUM(E90/H90)</f>
        <v>2.348993288590604</v>
      </c>
      <c r="G90" s="20">
        <v>1987</v>
      </c>
      <c r="H90" s="21">
        <v>14900</v>
      </c>
      <c r="I90" s="22" t="s">
        <v>213</v>
      </c>
      <c r="J90" s="23"/>
    </row>
    <row r="91" spans="1:10" x14ac:dyDescent="0.25">
      <c r="A91" s="34">
        <v>89</v>
      </c>
      <c r="B91" s="24">
        <v>44071</v>
      </c>
      <c r="C91" s="13">
        <v>24629</v>
      </c>
      <c r="D91" s="17" t="s">
        <v>160</v>
      </c>
      <c r="E91" s="18">
        <v>389900</v>
      </c>
      <c r="F91" s="19">
        <f>SUM(E91/H91)</f>
        <v>5.0062915692971419</v>
      </c>
      <c r="G91" s="20"/>
      <c r="H91" s="21">
        <v>77882</v>
      </c>
      <c r="I91" s="22" t="s">
        <v>213</v>
      </c>
      <c r="J91" s="23"/>
    </row>
    <row r="92" spans="1:10" x14ac:dyDescent="0.25">
      <c r="A92" s="34">
        <v>90</v>
      </c>
      <c r="B92" s="24">
        <v>44067</v>
      </c>
      <c r="C92" s="13">
        <v>40610</v>
      </c>
      <c r="D92" s="17" t="s">
        <v>155</v>
      </c>
      <c r="E92" s="18">
        <v>550000</v>
      </c>
      <c r="F92" s="19">
        <f>SUM(E92/H92)</f>
        <v>176.28205128205127</v>
      </c>
      <c r="G92" s="20">
        <v>1972</v>
      </c>
      <c r="H92" s="21">
        <v>3120</v>
      </c>
      <c r="I92" s="22" t="s">
        <v>156</v>
      </c>
      <c r="J92" s="23"/>
    </row>
    <row r="93" spans="1:10" x14ac:dyDescent="0.25">
      <c r="A93" s="34">
        <v>91</v>
      </c>
      <c r="B93" s="24">
        <v>43889</v>
      </c>
      <c r="C93" s="13">
        <v>55710</v>
      </c>
      <c r="D93" s="17" t="s">
        <v>42</v>
      </c>
      <c r="E93" s="18">
        <v>1249000</v>
      </c>
      <c r="F93" s="19">
        <f>SUM(E93/H93)</f>
        <v>145.24944761018722</v>
      </c>
      <c r="G93" s="20">
        <v>1985</v>
      </c>
      <c r="H93" s="21">
        <v>8599</v>
      </c>
      <c r="I93" s="22" t="s">
        <v>43</v>
      </c>
      <c r="J93" s="23"/>
    </row>
    <row r="94" spans="1:10" ht="78.75" x14ac:dyDescent="0.25">
      <c r="A94" s="34">
        <v>92</v>
      </c>
      <c r="B94" s="24">
        <v>43777</v>
      </c>
      <c r="C94" s="13" t="s">
        <v>152</v>
      </c>
      <c r="D94" s="17" t="s">
        <v>153</v>
      </c>
      <c r="E94" s="18">
        <v>5725000</v>
      </c>
      <c r="F94" s="19">
        <f>SUM(E94/H94)</f>
        <v>5.7492503379253694</v>
      </c>
      <c r="G94" s="20" t="s">
        <v>154</v>
      </c>
      <c r="H94" s="21">
        <v>995782</v>
      </c>
      <c r="I94" s="22" t="s">
        <v>223</v>
      </c>
      <c r="J94" s="23"/>
    </row>
    <row r="95" spans="1:10" ht="22.5" x14ac:dyDescent="0.25">
      <c r="A95" s="34">
        <v>93</v>
      </c>
      <c r="B95" s="24">
        <v>43949</v>
      </c>
      <c r="C95" s="13">
        <v>17468</v>
      </c>
      <c r="D95" s="17" t="s">
        <v>85</v>
      </c>
      <c r="E95" s="18">
        <v>700000</v>
      </c>
      <c r="F95" s="19">
        <f>SUM(E95/H95)</f>
        <v>0.28482435492369756</v>
      </c>
      <c r="G95" s="20">
        <v>1970</v>
      </c>
      <c r="H95" s="21">
        <v>2457655</v>
      </c>
      <c r="I95" s="22" t="s">
        <v>223</v>
      </c>
      <c r="J95" s="23"/>
    </row>
    <row r="96" spans="1:10" x14ac:dyDescent="0.25">
      <c r="A96" s="34">
        <v>94</v>
      </c>
      <c r="B96" s="24">
        <v>43977</v>
      </c>
      <c r="C96" s="13">
        <v>58831</v>
      </c>
      <c r="D96" s="17" t="s">
        <v>146</v>
      </c>
      <c r="E96" s="18">
        <v>210000</v>
      </c>
      <c r="F96" s="19">
        <f>SUM(E96/H96)</f>
        <v>39.179104477611943</v>
      </c>
      <c r="G96" s="20">
        <v>1992</v>
      </c>
      <c r="H96" s="21">
        <v>5360</v>
      </c>
      <c r="I96" s="22" t="s">
        <v>147</v>
      </c>
      <c r="J96" s="23"/>
    </row>
    <row r="97" spans="1:10" ht="67.5" x14ac:dyDescent="0.25">
      <c r="A97" s="34">
        <v>95</v>
      </c>
      <c r="B97" s="24">
        <v>44032</v>
      </c>
      <c r="C97" s="13" t="s">
        <v>227</v>
      </c>
      <c r="D97" s="17" t="s">
        <v>228</v>
      </c>
      <c r="E97" s="18">
        <v>2048000</v>
      </c>
      <c r="F97" s="19">
        <f>SUM(E97/H97)</f>
        <v>27.064887009382847</v>
      </c>
      <c r="G97" s="20" t="s">
        <v>229</v>
      </c>
      <c r="H97" s="21">
        <v>75670</v>
      </c>
      <c r="I97" s="22" t="s">
        <v>147</v>
      </c>
      <c r="J97" s="23"/>
    </row>
    <row r="98" spans="1:10" ht="22.5" x14ac:dyDescent="0.25">
      <c r="A98" s="34">
        <v>96</v>
      </c>
      <c r="B98" s="24">
        <v>44123</v>
      </c>
      <c r="C98" s="13">
        <v>87334</v>
      </c>
      <c r="D98" s="17" t="s">
        <v>263</v>
      </c>
      <c r="E98" s="18">
        <v>280000</v>
      </c>
      <c r="F98" s="19">
        <f>SUM(E98/H98)</f>
        <v>31.111111111111111</v>
      </c>
      <c r="G98" s="20">
        <v>2015</v>
      </c>
      <c r="H98" s="21">
        <v>9000</v>
      </c>
      <c r="I98" s="22" t="s">
        <v>147</v>
      </c>
      <c r="J98" s="23" t="s">
        <v>264</v>
      </c>
    </row>
    <row r="99" spans="1:10" x14ac:dyDescent="0.25">
      <c r="A99" s="34">
        <v>97</v>
      </c>
      <c r="B99" s="24">
        <v>44042</v>
      </c>
      <c r="C99" s="13">
        <v>84559</v>
      </c>
      <c r="D99" s="17" t="s">
        <v>108</v>
      </c>
      <c r="E99" s="18">
        <v>900344</v>
      </c>
      <c r="F99" s="19">
        <f>SUM(E99/H99)</f>
        <v>133.97976190476192</v>
      </c>
      <c r="G99" s="20">
        <v>2009</v>
      </c>
      <c r="H99" s="21">
        <v>6720</v>
      </c>
      <c r="I99" s="22" t="s">
        <v>109</v>
      </c>
      <c r="J99" s="23"/>
    </row>
    <row r="100" spans="1:10" ht="22.5" x14ac:dyDescent="0.25">
      <c r="A100" s="34">
        <v>98</v>
      </c>
      <c r="B100" s="24">
        <v>44043</v>
      </c>
      <c r="C100" s="13">
        <v>93641</v>
      </c>
      <c r="D100" s="17" t="s">
        <v>273</v>
      </c>
      <c r="E100" s="18">
        <v>8200000</v>
      </c>
      <c r="F100" s="19">
        <f>SUM(E100/H100)</f>
        <v>385.84603801995104</v>
      </c>
      <c r="G100" s="20"/>
      <c r="H100" s="21">
        <v>21252</v>
      </c>
      <c r="I100" s="22" t="s">
        <v>274</v>
      </c>
      <c r="J100" s="23"/>
    </row>
    <row r="101" spans="1:10" ht="22.5" x14ac:dyDescent="0.25">
      <c r="A101" s="34">
        <v>99</v>
      </c>
      <c r="B101" s="24">
        <v>43837</v>
      </c>
      <c r="C101" s="13">
        <v>90026</v>
      </c>
      <c r="D101" s="17" t="s">
        <v>13</v>
      </c>
      <c r="E101" s="18">
        <v>445000</v>
      </c>
      <c r="F101" s="19">
        <f>SUM(E101/H101)</f>
        <v>177.14968152866243</v>
      </c>
      <c r="G101" s="20">
        <v>2016</v>
      </c>
      <c r="H101" s="21">
        <v>2512</v>
      </c>
      <c r="I101" s="22" t="s">
        <v>14</v>
      </c>
      <c r="J101" s="23"/>
    </row>
    <row r="102" spans="1:10" x14ac:dyDescent="0.25">
      <c r="A102" s="34">
        <v>100</v>
      </c>
      <c r="B102" s="24">
        <v>43888</v>
      </c>
      <c r="C102" s="13">
        <v>66977</v>
      </c>
      <c r="D102" s="17" t="s">
        <v>52</v>
      </c>
      <c r="E102" s="18">
        <v>30336000</v>
      </c>
      <c r="F102" s="19">
        <f>SUM(E102/H102)</f>
        <v>189.23099955087579</v>
      </c>
      <c r="G102" s="20" t="s">
        <v>53</v>
      </c>
      <c r="H102" s="21">
        <v>160312</v>
      </c>
      <c r="I102" s="22" t="s">
        <v>14</v>
      </c>
      <c r="J102" s="23"/>
    </row>
    <row r="103" spans="1:10" x14ac:dyDescent="0.25">
      <c r="A103" s="34">
        <v>101</v>
      </c>
      <c r="B103" s="24">
        <v>43922</v>
      </c>
      <c r="C103" s="13">
        <v>25789</v>
      </c>
      <c r="D103" s="17" t="s">
        <v>71</v>
      </c>
      <c r="E103" s="18">
        <v>450000</v>
      </c>
      <c r="F103" s="19">
        <f>SUM(E103/H103)</f>
        <v>80.601826974744768</v>
      </c>
      <c r="G103" s="20">
        <v>1964</v>
      </c>
      <c r="H103" s="21">
        <v>5583</v>
      </c>
      <c r="I103" s="22" t="s">
        <v>14</v>
      </c>
      <c r="J103" s="23"/>
    </row>
    <row r="104" spans="1:10" x14ac:dyDescent="0.25">
      <c r="A104" s="34">
        <v>102</v>
      </c>
      <c r="B104" s="24">
        <v>43924</v>
      </c>
      <c r="C104" s="13">
        <v>32288</v>
      </c>
      <c r="D104" s="17" t="s">
        <v>61</v>
      </c>
      <c r="E104" s="18">
        <v>21625000</v>
      </c>
      <c r="F104" s="19">
        <f>SUM(E104/H104)</f>
        <v>271.99889313745223</v>
      </c>
      <c r="G104" s="20">
        <v>2005</v>
      </c>
      <c r="H104" s="21">
        <v>79504</v>
      </c>
      <c r="I104" s="22" t="s">
        <v>14</v>
      </c>
      <c r="J104" s="23"/>
    </row>
    <row r="105" spans="1:10" ht="22.5" x14ac:dyDescent="0.25">
      <c r="A105" s="34">
        <v>103</v>
      </c>
      <c r="B105" s="24">
        <v>43955</v>
      </c>
      <c r="C105" s="13" t="s">
        <v>82</v>
      </c>
      <c r="D105" s="17" t="s">
        <v>83</v>
      </c>
      <c r="E105" s="18">
        <v>898200</v>
      </c>
      <c r="F105" s="19">
        <f>SUM(E105/H105)</f>
        <v>178.78184713375796</v>
      </c>
      <c r="G105" s="20">
        <v>2019</v>
      </c>
      <c r="H105" s="21">
        <v>5024</v>
      </c>
      <c r="I105" s="22" t="s">
        <v>14</v>
      </c>
      <c r="J105" s="23"/>
    </row>
    <row r="106" spans="1:10" x14ac:dyDescent="0.25">
      <c r="A106" s="34">
        <v>104</v>
      </c>
      <c r="B106" s="24">
        <v>44011</v>
      </c>
      <c r="C106" s="13">
        <v>32893</v>
      </c>
      <c r="D106" s="17" t="s">
        <v>180</v>
      </c>
      <c r="E106" s="18">
        <v>758036</v>
      </c>
      <c r="F106" s="19">
        <f>SUM(E106/H106)</f>
        <v>86.297358834244079</v>
      </c>
      <c r="G106" s="20">
        <v>1982</v>
      </c>
      <c r="H106" s="21">
        <v>8784</v>
      </c>
      <c r="I106" s="22" t="s">
        <v>14</v>
      </c>
      <c r="J106" s="23"/>
    </row>
    <row r="107" spans="1:10" x14ac:dyDescent="0.25">
      <c r="A107" s="34">
        <v>105</v>
      </c>
      <c r="B107" s="24">
        <v>44014</v>
      </c>
      <c r="C107" s="13">
        <v>37398</v>
      </c>
      <c r="D107" s="17" t="s">
        <v>236</v>
      </c>
      <c r="E107" s="18">
        <v>750000</v>
      </c>
      <c r="F107" s="19">
        <f>SUM(E107/H107)</f>
        <v>156.25</v>
      </c>
      <c r="G107" s="20">
        <v>1978</v>
      </c>
      <c r="H107" s="21">
        <v>4800</v>
      </c>
      <c r="I107" s="22" t="s">
        <v>14</v>
      </c>
      <c r="J107" s="23"/>
    </row>
    <row r="108" spans="1:10" x14ac:dyDescent="0.25">
      <c r="A108" s="34">
        <v>106</v>
      </c>
      <c r="B108" s="24">
        <v>44019</v>
      </c>
      <c r="C108" s="13">
        <v>37719</v>
      </c>
      <c r="D108" s="17" t="s">
        <v>118</v>
      </c>
      <c r="E108" s="18">
        <v>560000</v>
      </c>
      <c r="F108" s="19">
        <f>SUM(E108/H108)</f>
        <v>106.58545869813476</v>
      </c>
      <c r="G108" s="20">
        <v>1985</v>
      </c>
      <c r="H108" s="21">
        <v>5254</v>
      </c>
      <c r="I108" s="22" t="s">
        <v>14</v>
      </c>
      <c r="J108" s="23"/>
    </row>
    <row r="109" spans="1:10" x14ac:dyDescent="0.25">
      <c r="A109" s="34">
        <v>107</v>
      </c>
      <c r="B109" s="24">
        <v>44040</v>
      </c>
      <c r="C109" s="13">
        <v>61153</v>
      </c>
      <c r="D109" s="17" t="s">
        <v>120</v>
      </c>
      <c r="E109" s="18">
        <v>1415000</v>
      </c>
      <c r="F109" s="19">
        <f>SUM(E109/H109)</f>
        <v>161.8252516010979</v>
      </c>
      <c r="G109" s="20">
        <v>1992</v>
      </c>
      <c r="H109" s="21">
        <v>8744</v>
      </c>
      <c r="I109" s="22" t="s">
        <v>14</v>
      </c>
      <c r="J109" s="23"/>
    </row>
    <row r="110" spans="1:10" ht="22.5" x14ac:dyDescent="0.25">
      <c r="A110" s="34">
        <v>108</v>
      </c>
      <c r="B110" s="24">
        <v>44043</v>
      </c>
      <c r="C110" s="13">
        <v>64609</v>
      </c>
      <c r="D110" s="17" t="s">
        <v>117</v>
      </c>
      <c r="E110" s="18">
        <v>800000</v>
      </c>
      <c r="F110" s="19">
        <f>SUM(E110/H110)</f>
        <v>100.64159013712417</v>
      </c>
      <c r="G110" s="20">
        <v>1996</v>
      </c>
      <c r="H110" s="21">
        <v>7949</v>
      </c>
      <c r="I110" s="22" t="s">
        <v>14</v>
      </c>
      <c r="J110" s="23"/>
    </row>
    <row r="111" spans="1:10" x14ac:dyDescent="0.25">
      <c r="A111" s="34">
        <v>109</v>
      </c>
      <c r="B111" s="24">
        <v>44056</v>
      </c>
      <c r="C111" s="13">
        <v>31963</v>
      </c>
      <c r="D111" s="17" t="s">
        <v>181</v>
      </c>
      <c r="E111" s="18">
        <v>350000</v>
      </c>
      <c r="F111" s="19">
        <f>SUM(E111/H111)</f>
        <v>61.446629213483149</v>
      </c>
      <c r="G111" s="20">
        <v>1974</v>
      </c>
      <c r="H111" s="21">
        <v>5696</v>
      </c>
      <c r="I111" s="22" t="s">
        <v>14</v>
      </c>
      <c r="J111" s="23"/>
    </row>
    <row r="112" spans="1:10" ht="22.5" x14ac:dyDescent="0.25">
      <c r="A112" s="34">
        <v>110</v>
      </c>
      <c r="B112" s="24">
        <v>44075</v>
      </c>
      <c r="C112" s="13" t="s">
        <v>157</v>
      </c>
      <c r="D112" s="17" t="s">
        <v>158</v>
      </c>
      <c r="E112" s="18">
        <v>450000</v>
      </c>
      <c r="F112" s="19">
        <f>SUM(E112/H112)</f>
        <v>106.33270321361059</v>
      </c>
      <c r="G112" s="20" t="s">
        <v>159</v>
      </c>
      <c r="H112" s="21">
        <v>4232</v>
      </c>
      <c r="I112" s="22" t="s">
        <v>14</v>
      </c>
      <c r="J112" s="23"/>
    </row>
    <row r="113" spans="1:10" x14ac:dyDescent="0.25">
      <c r="A113" s="34">
        <v>111</v>
      </c>
      <c r="B113" s="24">
        <v>44075</v>
      </c>
      <c r="C113" s="13">
        <v>75391</v>
      </c>
      <c r="D113" s="17" t="s">
        <v>167</v>
      </c>
      <c r="E113" s="18">
        <v>625000</v>
      </c>
      <c r="F113" s="19">
        <f>SUM(E113/H113)</f>
        <v>102.45901639344262</v>
      </c>
      <c r="G113" s="20">
        <v>2003</v>
      </c>
      <c r="H113" s="21">
        <v>6100</v>
      </c>
      <c r="I113" s="22" t="s">
        <v>14</v>
      </c>
      <c r="J113" s="23"/>
    </row>
    <row r="114" spans="1:10" x14ac:dyDescent="0.25">
      <c r="A114" s="34">
        <v>112</v>
      </c>
      <c r="B114" s="24">
        <v>44077</v>
      </c>
      <c r="C114" s="13">
        <v>32312</v>
      </c>
      <c r="D114" s="17" t="s">
        <v>165</v>
      </c>
      <c r="E114" s="18">
        <v>600000</v>
      </c>
      <c r="F114" s="19">
        <f>SUM(E114/H114)</f>
        <v>26.631158455392811</v>
      </c>
      <c r="G114" s="20">
        <v>1960</v>
      </c>
      <c r="H114" s="21">
        <v>22530</v>
      </c>
      <c r="I114" s="22" t="s">
        <v>14</v>
      </c>
      <c r="J114" s="23"/>
    </row>
    <row r="115" spans="1:10" ht="22.5" x14ac:dyDescent="0.25">
      <c r="A115" s="34">
        <v>113</v>
      </c>
      <c r="B115" s="24">
        <v>44099</v>
      </c>
      <c r="C115" s="13">
        <v>23256</v>
      </c>
      <c r="D115" s="17" t="s">
        <v>242</v>
      </c>
      <c r="E115" s="18">
        <v>110000</v>
      </c>
      <c r="F115" s="19">
        <f>SUM(E115/H115)</f>
        <v>39.299749910682387</v>
      </c>
      <c r="G115" s="20">
        <v>1938</v>
      </c>
      <c r="H115" s="21">
        <v>2799</v>
      </c>
      <c r="I115" s="22" t="s">
        <v>14</v>
      </c>
      <c r="J115" s="23"/>
    </row>
    <row r="116" spans="1:10" x14ac:dyDescent="0.25">
      <c r="A116" s="34">
        <v>114</v>
      </c>
      <c r="B116" s="24">
        <v>44104</v>
      </c>
      <c r="C116" s="13">
        <v>63826</v>
      </c>
      <c r="D116" s="17" t="s">
        <v>248</v>
      </c>
      <c r="E116" s="18">
        <v>1075000</v>
      </c>
      <c r="F116" s="19">
        <f>SUM(E116/H116)</f>
        <v>153.57142857142858</v>
      </c>
      <c r="G116" s="20">
        <v>2002</v>
      </c>
      <c r="H116" s="21">
        <v>7000</v>
      </c>
      <c r="I116" s="22" t="s">
        <v>14</v>
      </c>
      <c r="J116" s="23"/>
    </row>
    <row r="117" spans="1:10" ht="90" x14ac:dyDescent="0.25">
      <c r="A117" s="34">
        <v>115</v>
      </c>
      <c r="B117" s="24">
        <v>43840</v>
      </c>
      <c r="C117" s="13" t="s">
        <v>25</v>
      </c>
      <c r="D117" s="17" t="s">
        <v>26</v>
      </c>
      <c r="E117" s="18">
        <v>412312</v>
      </c>
      <c r="F117" s="19">
        <f>SUM(E117/H117)</f>
        <v>180.83859649122806</v>
      </c>
      <c r="G117" s="20">
        <v>1986</v>
      </c>
      <c r="H117" s="21">
        <v>2280</v>
      </c>
      <c r="I117" s="22" t="s">
        <v>222</v>
      </c>
      <c r="J117" s="23"/>
    </row>
    <row r="118" spans="1:10" ht="22.5" x14ac:dyDescent="0.25">
      <c r="A118" s="34">
        <v>116</v>
      </c>
      <c r="B118" s="24">
        <v>44012</v>
      </c>
      <c r="C118" s="13" t="s">
        <v>148</v>
      </c>
      <c r="D118" s="17" t="s">
        <v>149</v>
      </c>
      <c r="E118" s="18">
        <v>3050000</v>
      </c>
      <c r="F118" s="19">
        <f>SUM(E118/H118)</f>
        <v>118.67704280155642</v>
      </c>
      <c r="G118" s="20">
        <v>1957</v>
      </c>
      <c r="H118" s="21">
        <v>25700</v>
      </c>
      <c r="I118" s="22" t="s">
        <v>221</v>
      </c>
      <c r="J118" s="23"/>
    </row>
    <row r="119" spans="1:10" x14ac:dyDescent="0.25">
      <c r="A119" s="34">
        <v>117</v>
      </c>
      <c r="B119" s="24">
        <v>43978</v>
      </c>
      <c r="C119" s="13">
        <v>61264</v>
      </c>
      <c r="D119" s="17" t="s">
        <v>101</v>
      </c>
      <c r="E119" s="18">
        <v>1300000</v>
      </c>
      <c r="F119" s="19">
        <f>SUM(E119/H119)</f>
        <v>237.92093704245974</v>
      </c>
      <c r="G119" s="20">
        <v>1994</v>
      </c>
      <c r="H119" s="21">
        <v>5464</v>
      </c>
      <c r="I119" s="22" t="s">
        <v>102</v>
      </c>
      <c r="J119" s="23"/>
    </row>
    <row r="120" spans="1:10" x14ac:dyDescent="0.25">
      <c r="A120" s="34">
        <v>118</v>
      </c>
      <c r="B120" s="24">
        <v>44034</v>
      </c>
      <c r="C120" s="13">
        <v>47298</v>
      </c>
      <c r="D120" s="17" t="s">
        <v>125</v>
      </c>
      <c r="E120" s="18">
        <v>1065000</v>
      </c>
      <c r="F120" s="19">
        <f>SUM(E120/H120)</f>
        <v>499.29676511954995</v>
      </c>
      <c r="G120" s="20">
        <v>2006</v>
      </c>
      <c r="H120" s="21">
        <v>2133</v>
      </c>
      <c r="I120" s="22" t="s">
        <v>102</v>
      </c>
      <c r="J120" s="23"/>
    </row>
    <row r="121" spans="1:10" x14ac:dyDescent="0.25">
      <c r="A121" s="34">
        <v>119</v>
      </c>
      <c r="B121" s="24">
        <v>44105</v>
      </c>
      <c r="C121" s="13">
        <v>42959</v>
      </c>
      <c r="D121" s="17" t="s">
        <v>249</v>
      </c>
      <c r="E121" s="18">
        <v>1070000</v>
      </c>
      <c r="F121" s="19">
        <f>SUM(E121/H121)</f>
        <v>206.80324700425203</v>
      </c>
      <c r="G121" s="20">
        <v>1976</v>
      </c>
      <c r="H121" s="21">
        <v>5174</v>
      </c>
      <c r="I121" s="22" t="s">
        <v>102</v>
      </c>
      <c r="J121" s="23"/>
    </row>
    <row r="122" spans="1:10" ht="22.5" x14ac:dyDescent="0.25">
      <c r="A122" s="34">
        <v>120</v>
      </c>
      <c r="B122" s="24">
        <v>44052</v>
      </c>
      <c r="C122" s="13">
        <v>30043</v>
      </c>
      <c r="D122" s="17" t="s">
        <v>185</v>
      </c>
      <c r="E122" s="18">
        <v>570000</v>
      </c>
      <c r="F122" s="19">
        <f>SUM(E122/H122)</f>
        <v>160.97147698390285</v>
      </c>
      <c r="G122" s="20" t="s">
        <v>186</v>
      </c>
      <c r="H122" s="21">
        <v>3541</v>
      </c>
      <c r="I122" s="22" t="s">
        <v>210</v>
      </c>
      <c r="J122" s="23"/>
    </row>
    <row r="123" spans="1:10" x14ac:dyDescent="0.25">
      <c r="A123" s="34">
        <v>121</v>
      </c>
      <c r="B123" s="24">
        <v>43853</v>
      </c>
      <c r="C123" s="13">
        <v>47741</v>
      </c>
      <c r="D123" s="17" t="s">
        <v>35</v>
      </c>
      <c r="E123" s="18">
        <v>159500</v>
      </c>
      <c r="F123" s="19">
        <f>SUM(E123/H123)</f>
        <v>81.460674157303373</v>
      </c>
      <c r="G123" s="20">
        <v>1939</v>
      </c>
      <c r="H123" s="21">
        <v>1958</v>
      </c>
      <c r="I123" s="22" t="s">
        <v>36</v>
      </c>
      <c r="J123" s="23"/>
    </row>
    <row r="124" spans="1:10" x14ac:dyDescent="0.25">
      <c r="A124" s="34">
        <v>122</v>
      </c>
      <c r="B124" s="24">
        <v>43857</v>
      </c>
      <c r="C124" s="13">
        <v>61157</v>
      </c>
      <c r="D124" s="17" t="s">
        <v>48</v>
      </c>
      <c r="E124" s="18">
        <v>625000</v>
      </c>
      <c r="F124" s="19">
        <f>SUM(E124/H124)</f>
        <v>212.29619565217391</v>
      </c>
      <c r="G124" s="20">
        <v>1992</v>
      </c>
      <c r="H124" s="21">
        <v>2944</v>
      </c>
      <c r="I124" s="22" t="s">
        <v>36</v>
      </c>
      <c r="J124" s="23"/>
    </row>
    <row r="125" spans="1:10" x14ac:dyDescent="0.25">
      <c r="A125" s="34">
        <v>123</v>
      </c>
      <c r="B125" s="24">
        <v>43881</v>
      </c>
      <c r="C125" s="13">
        <v>54533</v>
      </c>
      <c r="D125" s="17" t="s">
        <v>46</v>
      </c>
      <c r="E125" s="18">
        <v>535000</v>
      </c>
      <c r="F125" s="19">
        <f>SUM(E125/H125)</f>
        <v>240.55755395683454</v>
      </c>
      <c r="G125" s="20">
        <v>1994</v>
      </c>
      <c r="H125" s="21">
        <v>2224</v>
      </c>
      <c r="I125" s="22" t="s">
        <v>36</v>
      </c>
      <c r="J125" s="23"/>
    </row>
    <row r="126" spans="1:10" ht="22.5" x14ac:dyDescent="0.25">
      <c r="A126" s="34">
        <v>124</v>
      </c>
      <c r="B126" s="24">
        <v>43895</v>
      </c>
      <c r="C126" s="13">
        <v>22525</v>
      </c>
      <c r="D126" s="17" t="s">
        <v>58</v>
      </c>
      <c r="E126" s="18">
        <v>725000</v>
      </c>
      <c r="F126" s="19">
        <f>SUM(E126/H126)</f>
        <v>90.625</v>
      </c>
      <c r="G126" s="20">
        <v>2013</v>
      </c>
      <c r="H126" s="21">
        <v>8000</v>
      </c>
      <c r="I126" s="22" t="s">
        <v>36</v>
      </c>
      <c r="J126" s="23"/>
    </row>
    <row r="127" spans="1:10" x14ac:dyDescent="0.25">
      <c r="A127" s="34">
        <v>125</v>
      </c>
      <c r="B127" s="24">
        <v>43921</v>
      </c>
      <c r="C127" s="13">
        <v>42770</v>
      </c>
      <c r="D127" s="17" t="s">
        <v>72</v>
      </c>
      <c r="E127" s="18">
        <v>3083333</v>
      </c>
      <c r="F127" s="19">
        <f>SUM(E127/H127)</f>
        <v>616.66660000000002</v>
      </c>
      <c r="G127" s="20">
        <v>2015</v>
      </c>
      <c r="H127" s="21">
        <v>5000</v>
      </c>
      <c r="I127" s="22" t="s">
        <v>36</v>
      </c>
      <c r="J127" s="23"/>
    </row>
    <row r="128" spans="1:10" x14ac:dyDescent="0.25">
      <c r="A128" s="34">
        <v>126</v>
      </c>
      <c r="B128" s="24">
        <v>43927</v>
      </c>
      <c r="C128" s="13">
        <v>64406</v>
      </c>
      <c r="D128" s="17" t="s">
        <v>78</v>
      </c>
      <c r="E128" s="18">
        <v>1650000</v>
      </c>
      <c r="F128" s="19">
        <f>SUM(E128/H128)</f>
        <v>112.58187772925764</v>
      </c>
      <c r="G128" s="20">
        <v>2013</v>
      </c>
      <c r="H128" s="21">
        <v>14656</v>
      </c>
      <c r="I128" s="22" t="s">
        <v>36</v>
      </c>
      <c r="J128" s="23"/>
    </row>
    <row r="129" spans="1:10" x14ac:dyDescent="0.25">
      <c r="A129" s="34">
        <v>127</v>
      </c>
      <c r="B129" s="24">
        <v>43931</v>
      </c>
      <c r="C129" s="13">
        <v>30192</v>
      </c>
      <c r="D129" s="17" t="s">
        <v>81</v>
      </c>
      <c r="E129" s="18">
        <v>650000</v>
      </c>
      <c r="F129" s="19">
        <f>SUM(E129/H129)</f>
        <v>208.06658130601792</v>
      </c>
      <c r="G129" s="20">
        <v>1992</v>
      </c>
      <c r="H129" s="21">
        <v>3124</v>
      </c>
      <c r="I129" s="22" t="s">
        <v>36</v>
      </c>
      <c r="J129" s="23"/>
    </row>
    <row r="130" spans="1:10" x14ac:dyDescent="0.25">
      <c r="A130" s="34">
        <v>128</v>
      </c>
      <c r="B130" s="24">
        <v>43979</v>
      </c>
      <c r="C130" s="13">
        <v>27304</v>
      </c>
      <c r="D130" s="17" t="s">
        <v>90</v>
      </c>
      <c r="E130" s="18">
        <v>750000</v>
      </c>
      <c r="F130" s="19">
        <f>SUM(E130/H130)</f>
        <v>124.70901230462255</v>
      </c>
      <c r="G130" s="20">
        <v>1950</v>
      </c>
      <c r="H130" s="21">
        <v>6014</v>
      </c>
      <c r="I130" s="22" t="s">
        <v>36</v>
      </c>
      <c r="J130" s="23"/>
    </row>
    <row r="131" spans="1:10" x14ac:dyDescent="0.25">
      <c r="A131" s="34">
        <v>129</v>
      </c>
      <c r="B131" s="24">
        <v>43997</v>
      </c>
      <c r="C131" s="13">
        <v>76572</v>
      </c>
      <c r="D131" s="17" t="s">
        <v>130</v>
      </c>
      <c r="E131" s="18">
        <v>3550000</v>
      </c>
      <c r="F131" s="19">
        <f>SUM(E131/H131)</f>
        <v>157.3581560283688</v>
      </c>
      <c r="G131" s="20">
        <v>2007</v>
      </c>
      <c r="H131" s="21">
        <v>22560</v>
      </c>
      <c r="I131" s="22" t="s">
        <v>36</v>
      </c>
      <c r="J131" s="23"/>
    </row>
    <row r="132" spans="1:10" x14ac:dyDescent="0.25">
      <c r="A132" s="34">
        <v>130</v>
      </c>
      <c r="B132" s="24">
        <v>44012</v>
      </c>
      <c r="C132" s="13">
        <v>43053</v>
      </c>
      <c r="D132" s="17" t="s">
        <v>138</v>
      </c>
      <c r="E132" s="18">
        <v>745000</v>
      </c>
      <c r="F132" s="19">
        <f>SUM(E132/H132)</f>
        <v>268.75901875901877</v>
      </c>
      <c r="G132" s="20">
        <v>1910</v>
      </c>
      <c r="H132" s="21">
        <v>2772</v>
      </c>
      <c r="I132" s="22" t="s">
        <v>36</v>
      </c>
      <c r="J132" s="23"/>
    </row>
    <row r="133" spans="1:10" x14ac:dyDescent="0.25">
      <c r="A133" s="34">
        <v>131</v>
      </c>
      <c r="B133" s="24">
        <v>44127</v>
      </c>
      <c r="C133" s="13">
        <v>47045</v>
      </c>
      <c r="D133" s="17" t="s">
        <v>280</v>
      </c>
      <c r="E133" s="18">
        <v>1000000</v>
      </c>
      <c r="F133" s="19">
        <f>SUM(E133/H133)</f>
        <v>144.65499783017503</v>
      </c>
      <c r="G133" s="20">
        <v>1946</v>
      </c>
      <c r="H133" s="21">
        <v>6913</v>
      </c>
      <c r="I133" s="22" t="s">
        <v>36</v>
      </c>
      <c r="J133" s="23"/>
    </row>
    <row r="134" spans="1:10" ht="22.5" x14ac:dyDescent="0.25">
      <c r="A134" s="34">
        <v>132</v>
      </c>
      <c r="B134" s="24">
        <v>44132</v>
      </c>
      <c r="C134" s="13">
        <v>75572</v>
      </c>
      <c r="D134" s="17" t="s">
        <v>279</v>
      </c>
      <c r="E134" s="18">
        <v>60000</v>
      </c>
      <c r="F134" s="19">
        <f>SUM(E134/H134)</f>
        <v>12.510425354462052</v>
      </c>
      <c r="G134" s="20">
        <v>1903</v>
      </c>
      <c r="H134" s="21">
        <v>4796</v>
      </c>
      <c r="I134" s="22" t="s">
        <v>36</v>
      </c>
      <c r="J134" s="23"/>
    </row>
    <row r="135" spans="1:10" ht="22.5" x14ac:dyDescent="0.25">
      <c r="A135" s="34">
        <v>133</v>
      </c>
      <c r="B135" s="24">
        <v>44075</v>
      </c>
      <c r="C135" s="13">
        <v>22008</v>
      </c>
      <c r="D135" s="17" t="s">
        <v>164</v>
      </c>
      <c r="E135" s="18">
        <v>81000</v>
      </c>
      <c r="F135" s="19">
        <f>SUM(E135/H135)</f>
        <v>14.160839160839162</v>
      </c>
      <c r="G135" s="20">
        <v>1888</v>
      </c>
      <c r="H135" s="21">
        <v>5720</v>
      </c>
      <c r="I135" s="22" t="s">
        <v>212</v>
      </c>
      <c r="J135" s="23"/>
    </row>
    <row r="136" spans="1:10" ht="22.5" x14ac:dyDescent="0.25">
      <c r="A136" s="34">
        <v>134</v>
      </c>
      <c r="B136" s="24">
        <v>44036</v>
      </c>
      <c r="C136" s="13" t="s">
        <v>122</v>
      </c>
      <c r="D136" s="17" t="s">
        <v>123</v>
      </c>
      <c r="E136" s="18">
        <v>585000</v>
      </c>
      <c r="F136" s="19">
        <f>SUM(E136/H136)</f>
        <v>87.798289058982434</v>
      </c>
      <c r="G136" s="20">
        <v>1956</v>
      </c>
      <c r="H136" s="21">
        <v>6663</v>
      </c>
      <c r="I136" s="22" t="s">
        <v>220</v>
      </c>
      <c r="J136" s="23"/>
    </row>
    <row r="137" spans="1:10" x14ac:dyDescent="0.25">
      <c r="A137" s="34">
        <v>135</v>
      </c>
      <c r="B137" s="24">
        <v>44014</v>
      </c>
      <c r="C137" s="13">
        <v>37303</v>
      </c>
      <c r="D137" s="17" t="s">
        <v>141</v>
      </c>
      <c r="E137" s="18">
        <v>118000</v>
      </c>
      <c r="F137" s="19">
        <f>SUM(E137/H137)</f>
        <v>76.822916666666671</v>
      </c>
      <c r="G137" s="20">
        <v>1928</v>
      </c>
      <c r="H137" s="21">
        <v>1536</v>
      </c>
      <c r="I137" s="22" t="s">
        <v>219</v>
      </c>
      <c r="J137" s="23"/>
    </row>
    <row r="138" spans="1:10" x14ac:dyDescent="0.25">
      <c r="A138" s="34">
        <v>136</v>
      </c>
      <c r="B138" s="24">
        <v>43832</v>
      </c>
      <c r="C138" s="13">
        <v>91818</v>
      </c>
      <c r="D138" s="17" t="s">
        <v>9</v>
      </c>
      <c r="E138" s="18">
        <v>255000</v>
      </c>
      <c r="F138" s="19">
        <f>SUM(E138/H138)</f>
        <v>31.875</v>
      </c>
      <c r="G138" s="20">
        <v>1978</v>
      </c>
      <c r="H138" s="21">
        <v>8000</v>
      </c>
      <c r="I138" s="22" t="s">
        <v>10</v>
      </c>
      <c r="J138" s="23"/>
    </row>
    <row r="139" spans="1:10" x14ac:dyDescent="0.25">
      <c r="A139" s="34">
        <v>137</v>
      </c>
      <c r="B139" s="24">
        <v>43861</v>
      </c>
      <c r="C139" s="13">
        <v>47423</v>
      </c>
      <c r="D139" s="17" t="s">
        <v>31</v>
      </c>
      <c r="E139" s="18">
        <v>570000</v>
      </c>
      <c r="F139" s="19">
        <f>SUM(E139/H139)</f>
        <v>31.585947024271306</v>
      </c>
      <c r="G139" s="20">
        <v>1957</v>
      </c>
      <c r="H139" s="21">
        <v>18046</v>
      </c>
      <c r="I139" s="22" t="s">
        <v>10</v>
      </c>
      <c r="J139" s="23"/>
    </row>
    <row r="140" spans="1:10" x14ac:dyDescent="0.25">
      <c r="A140" s="34">
        <v>138</v>
      </c>
      <c r="B140" s="24">
        <v>43973</v>
      </c>
      <c r="C140" s="13">
        <v>38461</v>
      </c>
      <c r="D140" s="17" t="s">
        <v>92</v>
      </c>
      <c r="E140" s="18">
        <v>200000</v>
      </c>
      <c r="F140" s="19">
        <f>SUM(E140/H140)</f>
        <v>41.666666666666664</v>
      </c>
      <c r="G140" s="20">
        <v>1980</v>
      </c>
      <c r="H140" s="21">
        <v>4800</v>
      </c>
      <c r="I140" s="22" t="s">
        <v>10</v>
      </c>
      <c r="J140" s="23"/>
    </row>
    <row r="141" spans="1:10" x14ac:dyDescent="0.25">
      <c r="A141" s="34">
        <v>139</v>
      </c>
      <c r="B141" s="24">
        <v>44000</v>
      </c>
      <c r="C141" s="13">
        <v>27305</v>
      </c>
      <c r="D141" s="17" t="s">
        <v>103</v>
      </c>
      <c r="E141" s="18">
        <v>330000</v>
      </c>
      <c r="F141" s="19">
        <f>SUM(E141/H141)</f>
        <v>107.421875</v>
      </c>
      <c r="G141" s="20">
        <v>1969</v>
      </c>
      <c r="H141" s="21">
        <v>3072</v>
      </c>
      <c r="I141" s="22" t="s">
        <v>10</v>
      </c>
      <c r="J141" s="23"/>
    </row>
    <row r="142" spans="1:10" ht="22.5" x14ac:dyDescent="0.25">
      <c r="A142" s="34">
        <v>140</v>
      </c>
      <c r="B142" s="24">
        <v>44007</v>
      </c>
      <c r="C142" s="13">
        <v>58466</v>
      </c>
      <c r="D142" s="17" t="s">
        <v>142</v>
      </c>
      <c r="E142" s="18">
        <v>900000</v>
      </c>
      <c r="F142" s="19">
        <f>SUM(E142/H142)</f>
        <v>51.089918256130787</v>
      </c>
      <c r="G142" s="20">
        <v>1999</v>
      </c>
      <c r="H142" s="21">
        <v>17616</v>
      </c>
      <c r="I142" s="22" t="s">
        <v>10</v>
      </c>
      <c r="J142" s="23"/>
    </row>
    <row r="143" spans="1:10" x14ac:dyDescent="0.25">
      <c r="A143" s="34">
        <v>141</v>
      </c>
      <c r="B143" s="24">
        <v>44042</v>
      </c>
      <c r="C143" s="13">
        <v>37417</v>
      </c>
      <c r="D143" s="17" t="s">
        <v>173</v>
      </c>
      <c r="E143" s="18">
        <v>675000</v>
      </c>
      <c r="F143" s="19">
        <f>SUM(E143/H143)</f>
        <v>68.849449204406369</v>
      </c>
      <c r="G143" s="20">
        <v>1948</v>
      </c>
      <c r="H143" s="21">
        <v>9804</v>
      </c>
      <c r="I143" s="22" t="s">
        <v>10</v>
      </c>
      <c r="J143" s="23"/>
    </row>
    <row r="144" spans="1:10" ht="45" x14ac:dyDescent="0.25">
      <c r="A144" s="34">
        <v>142</v>
      </c>
      <c r="B144" s="24">
        <v>43952</v>
      </c>
      <c r="C144" s="13" t="s">
        <v>97</v>
      </c>
      <c r="D144" s="17" t="s">
        <v>98</v>
      </c>
      <c r="E144" s="18">
        <v>3890000</v>
      </c>
      <c r="F144" s="19">
        <f>SUM(E144/H144)</f>
        <v>66.72269772388124</v>
      </c>
      <c r="G144" s="20" t="s">
        <v>99</v>
      </c>
      <c r="H144" s="21">
        <v>58301</v>
      </c>
      <c r="I144" s="22" t="s">
        <v>218</v>
      </c>
      <c r="J144" s="23"/>
    </row>
    <row r="145" spans="1:10" ht="33.75" x14ac:dyDescent="0.25">
      <c r="A145" s="34">
        <v>143</v>
      </c>
      <c r="B145" s="24">
        <v>43839</v>
      </c>
      <c r="C145" s="13" t="s">
        <v>11</v>
      </c>
      <c r="D145" s="17" t="s">
        <v>12</v>
      </c>
      <c r="E145" s="18">
        <v>650000</v>
      </c>
      <c r="F145" s="19">
        <f>SUM(E145/H145)</f>
        <v>143.29805996472663</v>
      </c>
      <c r="G145" s="20">
        <v>1940</v>
      </c>
      <c r="H145" s="21">
        <v>4536</v>
      </c>
      <c r="I145" s="22" t="s">
        <v>217</v>
      </c>
      <c r="J145" s="23"/>
    </row>
    <row r="146" spans="1:10" x14ac:dyDescent="0.25">
      <c r="A146" s="34">
        <v>144</v>
      </c>
      <c r="B146" s="24">
        <v>44000</v>
      </c>
      <c r="C146" s="13">
        <v>87843</v>
      </c>
      <c r="D146" s="17" t="s">
        <v>104</v>
      </c>
      <c r="E146" s="18">
        <v>2500000</v>
      </c>
      <c r="F146" s="19">
        <f>SUM(E146/H146)</f>
        <v>229.88505747126436</v>
      </c>
      <c r="G146" s="20">
        <v>2014</v>
      </c>
      <c r="H146" s="21">
        <v>10875</v>
      </c>
      <c r="I146" s="22" t="s">
        <v>105</v>
      </c>
      <c r="J146" s="23"/>
    </row>
    <row r="147" spans="1:10" ht="22.5" x14ac:dyDescent="0.25">
      <c r="A147" s="34">
        <v>145</v>
      </c>
      <c r="B147" s="24">
        <v>44160</v>
      </c>
      <c r="C147" s="13">
        <v>37396</v>
      </c>
      <c r="D147" s="17" t="s">
        <v>277</v>
      </c>
      <c r="E147" s="18">
        <v>2175000</v>
      </c>
      <c r="F147" s="19">
        <f>SUM(E147/H147)</f>
        <v>229.18861959957852</v>
      </c>
      <c r="G147" s="20" t="s">
        <v>278</v>
      </c>
      <c r="H147" s="21">
        <v>9490</v>
      </c>
      <c r="I147" s="22" t="s">
        <v>105</v>
      </c>
      <c r="J147" s="23"/>
    </row>
    <row r="148" spans="1:10" x14ac:dyDescent="0.25">
      <c r="A148" s="34">
        <v>146</v>
      </c>
      <c r="B148" s="24">
        <v>43845</v>
      </c>
      <c r="C148" s="13">
        <v>42595</v>
      </c>
      <c r="D148" s="17" t="s">
        <v>39</v>
      </c>
      <c r="E148" s="18">
        <v>1500000</v>
      </c>
      <c r="F148" s="19">
        <f>SUM(E148/H148)</f>
        <v>138.99184581171238</v>
      </c>
      <c r="G148" s="20">
        <v>1989</v>
      </c>
      <c r="H148" s="21">
        <v>10792</v>
      </c>
      <c r="I148" s="22" t="s">
        <v>216</v>
      </c>
      <c r="J148" s="23"/>
    </row>
    <row r="149" spans="1:10" x14ac:dyDescent="0.25">
      <c r="A149" s="34">
        <v>147</v>
      </c>
      <c r="B149" s="24">
        <v>43231</v>
      </c>
      <c r="C149" s="13">
        <v>91426</v>
      </c>
      <c r="D149" s="17" t="s">
        <v>50</v>
      </c>
      <c r="E149" s="18">
        <v>310000</v>
      </c>
      <c r="F149" s="19">
        <f>SUM(E149/H149)</f>
        <v>32.291666666666664</v>
      </c>
      <c r="G149" s="20">
        <v>1977</v>
      </c>
      <c r="H149" s="21">
        <v>9600</v>
      </c>
      <c r="I149" s="22" t="s">
        <v>41</v>
      </c>
      <c r="J149" s="23"/>
    </row>
    <row r="150" spans="1:10" x14ac:dyDescent="0.25">
      <c r="A150" s="34">
        <v>148</v>
      </c>
      <c r="B150" s="24">
        <v>43851</v>
      </c>
      <c r="C150" s="13">
        <v>91819</v>
      </c>
      <c r="D150" s="17" t="s">
        <v>40</v>
      </c>
      <c r="E150" s="18">
        <v>410000</v>
      </c>
      <c r="F150" s="19">
        <f>SUM(E150/H150)</f>
        <v>51.25</v>
      </c>
      <c r="G150" s="20">
        <v>1981</v>
      </c>
      <c r="H150" s="21">
        <v>8000</v>
      </c>
      <c r="I150" s="22" t="s">
        <v>41</v>
      </c>
      <c r="J150" s="23"/>
    </row>
    <row r="151" spans="1:10" ht="22.5" x14ac:dyDescent="0.25">
      <c r="A151" s="34">
        <v>149</v>
      </c>
      <c r="B151" s="24">
        <v>43868</v>
      </c>
      <c r="C151" s="13">
        <v>91221</v>
      </c>
      <c r="D151" s="17" t="s">
        <v>51</v>
      </c>
      <c r="E151" s="18">
        <v>95400</v>
      </c>
      <c r="F151" s="19">
        <f>SUM(E151/H151)</f>
        <v>90</v>
      </c>
      <c r="G151" s="20">
        <v>2018</v>
      </c>
      <c r="H151" s="21">
        <v>1060</v>
      </c>
      <c r="I151" s="22" t="s">
        <v>41</v>
      </c>
      <c r="J151" s="23"/>
    </row>
    <row r="152" spans="1:10" ht="33.75" x14ac:dyDescent="0.25">
      <c r="A152" s="34">
        <v>150</v>
      </c>
      <c r="B152" s="24">
        <v>43894</v>
      </c>
      <c r="C152" s="13">
        <v>91210</v>
      </c>
      <c r="D152" s="17" t="s">
        <v>59</v>
      </c>
      <c r="E152" s="18">
        <v>240000</v>
      </c>
      <c r="F152" s="19">
        <f>SUM(E152/H152)</f>
        <v>60</v>
      </c>
      <c r="G152" s="20">
        <v>2018</v>
      </c>
      <c r="H152" s="21">
        <v>4000</v>
      </c>
      <c r="I152" s="22" t="s">
        <v>41</v>
      </c>
      <c r="J152" s="23"/>
    </row>
    <row r="153" spans="1:10" ht="22.5" x14ac:dyDescent="0.25">
      <c r="A153" s="34">
        <v>151</v>
      </c>
      <c r="B153" s="24">
        <v>43910</v>
      </c>
      <c r="C153" s="13">
        <v>91240</v>
      </c>
      <c r="D153" s="17" t="s">
        <v>75</v>
      </c>
      <c r="E153" s="18">
        <v>74600</v>
      </c>
      <c r="F153" s="19">
        <f>SUM(E153/H153)</f>
        <v>88.80952380952381</v>
      </c>
      <c r="G153" s="20">
        <v>2018</v>
      </c>
      <c r="H153" s="21">
        <v>840</v>
      </c>
      <c r="I153" s="22" t="s">
        <v>41</v>
      </c>
      <c r="J153" s="23"/>
    </row>
    <row r="154" spans="1:10" x14ac:dyDescent="0.25">
      <c r="A154" s="34">
        <v>152</v>
      </c>
      <c r="B154" s="24">
        <v>43917</v>
      </c>
      <c r="C154" s="13">
        <v>61064</v>
      </c>
      <c r="D154" s="17" t="s">
        <v>77</v>
      </c>
      <c r="E154" s="18">
        <v>545000</v>
      </c>
      <c r="F154" s="19">
        <f>SUM(E154/H154)</f>
        <v>86.507936507936506</v>
      </c>
      <c r="G154" s="20">
        <v>1996</v>
      </c>
      <c r="H154" s="21">
        <v>6300</v>
      </c>
      <c r="I154" s="22" t="s">
        <v>41</v>
      </c>
      <c r="J154" s="23"/>
    </row>
    <row r="155" spans="1:10" ht="22.5" x14ac:dyDescent="0.25">
      <c r="A155" s="34">
        <v>153</v>
      </c>
      <c r="B155" s="24">
        <v>43979</v>
      </c>
      <c r="C155" s="13" t="s">
        <v>87</v>
      </c>
      <c r="D155" s="17" t="s">
        <v>88</v>
      </c>
      <c r="E155" s="18">
        <v>144000</v>
      </c>
      <c r="F155" s="19">
        <f>SUM(E155/H155)</f>
        <v>90</v>
      </c>
      <c r="G155" s="20">
        <v>2018</v>
      </c>
      <c r="H155" s="21">
        <v>1600</v>
      </c>
      <c r="I155" s="22" t="s">
        <v>41</v>
      </c>
      <c r="J155" s="23"/>
    </row>
    <row r="156" spans="1:10" ht="22.5" x14ac:dyDescent="0.25">
      <c r="A156" s="34">
        <v>154</v>
      </c>
      <c r="B156" s="24">
        <v>43997</v>
      </c>
      <c r="C156" s="13">
        <v>91244</v>
      </c>
      <c r="D156" s="17" t="s">
        <v>144</v>
      </c>
      <c r="E156" s="18">
        <v>88200</v>
      </c>
      <c r="F156" s="19">
        <f>SUM(E156/H156)</f>
        <v>99.773755656108591</v>
      </c>
      <c r="G156" s="20">
        <v>2018</v>
      </c>
      <c r="H156" s="21">
        <v>884</v>
      </c>
      <c r="I156" s="22" t="s">
        <v>41</v>
      </c>
      <c r="J156" s="23"/>
    </row>
    <row r="157" spans="1:10" ht="22.5" x14ac:dyDescent="0.25">
      <c r="A157" s="34">
        <v>155</v>
      </c>
      <c r="B157" s="24">
        <v>44007</v>
      </c>
      <c r="C157" s="13">
        <v>84538</v>
      </c>
      <c r="D157" s="17" t="s">
        <v>140</v>
      </c>
      <c r="E157" s="18">
        <v>275000</v>
      </c>
      <c r="F157" s="19">
        <f>SUM(E157/H157)</f>
        <v>49.818840579710148</v>
      </c>
      <c r="G157" s="20">
        <v>2010</v>
      </c>
      <c r="H157" s="21">
        <v>5520</v>
      </c>
      <c r="I157" s="22" t="s">
        <v>41</v>
      </c>
      <c r="J157" s="23"/>
    </row>
    <row r="158" spans="1:10" ht="22.5" x14ac:dyDescent="0.25">
      <c r="A158" s="34">
        <v>156</v>
      </c>
      <c r="B158" s="24">
        <v>44019</v>
      </c>
      <c r="C158" s="13">
        <v>71099</v>
      </c>
      <c r="D158" s="17" t="s">
        <v>131</v>
      </c>
      <c r="E158" s="18">
        <v>50000</v>
      </c>
      <c r="F158" s="19">
        <f>SUM(E158/H158)</f>
        <v>13.550135501355014</v>
      </c>
      <c r="G158" s="20">
        <v>1998</v>
      </c>
      <c r="H158" s="21">
        <v>3690</v>
      </c>
      <c r="I158" s="22" t="s">
        <v>41</v>
      </c>
      <c r="J158" s="23"/>
    </row>
    <row r="159" spans="1:10" ht="22.5" x14ac:dyDescent="0.25">
      <c r="A159" s="34">
        <v>157</v>
      </c>
      <c r="B159" s="24">
        <v>44024</v>
      </c>
      <c r="C159" s="13">
        <v>86089</v>
      </c>
      <c r="D159" s="17" t="s">
        <v>137</v>
      </c>
      <c r="E159" s="18">
        <v>160000</v>
      </c>
      <c r="F159" s="19">
        <f>SUM(E159/H159)</f>
        <v>62.5</v>
      </c>
      <c r="G159" s="20">
        <v>2013</v>
      </c>
      <c r="H159" s="21">
        <v>2560</v>
      </c>
      <c r="I159" s="22" t="s">
        <v>41</v>
      </c>
      <c r="J159" s="23"/>
    </row>
    <row r="160" spans="1:10" ht="22.5" x14ac:dyDescent="0.25">
      <c r="A160" s="34">
        <v>158</v>
      </c>
      <c r="B160" s="24">
        <v>44026</v>
      </c>
      <c r="C160" s="13">
        <v>91241</v>
      </c>
      <c r="D160" s="17" t="s">
        <v>124</v>
      </c>
      <c r="E160" s="18">
        <v>75600</v>
      </c>
      <c r="F160" s="19">
        <f>SUM(E160/H160)</f>
        <v>90</v>
      </c>
      <c r="G160" s="20">
        <v>2018</v>
      </c>
      <c r="H160" s="21">
        <v>840</v>
      </c>
      <c r="I160" s="22" t="s">
        <v>41</v>
      </c>
      <c r="J160" s="23"/>
    </row>
    <row r="161" spans="1:10" ht="33.75" x14ac:dyDescent="0.25">
      <c r="A161" s="34">
        <v>159</v>
      </c>
      <c r="B161" s="24">
        <v>44071</v>
      </c>
      <c r="C161" s="13">
        <v>91791</v>
      </c>
      <c r="D161" s="17" t="s">
        <v>168</v>
      </c>
      <c r="E161" s="18">
        <v>89500</v>
      </c>
      <c r="F161" s="19">
        <f>SUM(E161/H161)</f>
        <v>74.583333333333329</v>
      </c>
      <c r="G161" s="20">
        <v>2019</v>
      </c>
      <c r="H161" s="21">
        <v>1200</v>
      </c>
      <c r="I161" s="22" t="s">
        <v>41</v>
      </c>
      <c r="J161" s="23"/>
    </row>
    <row r="162" spans="1:10" ht="33.75" x14ac:dyDescent="0.25">
      <c r="A162" s="34">
        <v>160</v>
      </c>
      <c r="B162" s="24">
        <v>44096</v>
      </c>
      <c r="C162" s="13" t="s">
        <v>237</v>
      </c>
      <c r="D162" s="17" t="s">
        <v>238</v>
      </c>
      <c r="E162" s="18">
        <v>300000</v>
      </c>
      <c r="F162" s="19">
        <f>SUM(E162/H162)</f>
        <v>75</v>
      </c>
      <c r="G162" s="20">
        <v>2018</v>
      </c>
      <c r="H162" s="21">
        <v>4000</v>
      </c>
      <c r="I162" s="22" t="s">
        <v>41</v>
      </c>
      <c r="J162" s="23"/>
    </row>
    <row r="163" spans="1:10" ht="22.5" x14ac:dyDescent="0.25">
      <c r="A163" s="34">
        <v>161</v>
      </c>
      <c r="B163" s="24">
        <v>44109</v>
      </c>
      <c r="C163" s="13">
        <v>91238</v>
      </c>
      <c r="D163" s="17" t="s">
        <v>260</v>
      </c>
      <c r="E163" s="18">
        <v>80000</v>
      </c>
      <c r="F163" s="19">
        <f>SUM(E163/H163)</f>
        <v>95.238095238095241</v>
      </c>
      <c r="G163" s="20">
        <v>2018</v>
      </c>
      <c r="H163" s="21">
        <v>840</v>
      </c>
      <c r="I163" s="22" t="s">
        <v>41</v>
      </c>
      <c r="J163" s="23"/>
    </row>
    <row r="164" spans="1:10" ht="112.5" x14ac:dyDescent="0.25">
      <c r="A164" s="34">
        <v>162</v>
      </c>
      <c r="B164" s="24">
        <v>44112</v>
      </c>
      <c r="C164" s="13" t="s">
        <v>256</v>
      </c>
      <c r="D164" s="17" t="s">
        <v>257</v>
      </c>
      <c r="E164" s="18">
        <v>1525000</v>
      </c>
      <c r="F164" s="19">
        <f>SUM(E164/H164)</f>
        <v>38.289645475544845</v>
      </c>
      <c r="G164" s="20" t="s">
        <v>258</v>
      </c>
      <c r="H164" s="21">
        <v>39828</v>
      </c>
      <c r="I164" s="22" t="s">
        <v>41</v>
      </c>
      <c r="J164" s="23"/>
    </row>
    <row r="165" spans="1:10" x14ac:dyDescent="0.25">
      <c r="A165" s="34">
        <v>163</v>
      </c>
      <c r="B165" s="24">
        <v>44132</v>
      </c>
      <c r="C165" s="13">
        <v>35603</v>
      </c>
      <c r="D165" s="17" t="s">
        <v>233</v>
      </c>
      <c r="E165" s="18">
        <v>150000</v>
      </c>
      <c r="F165" s="19">
        <f>SUM(E165/H165)</f>
        <v>93.75</v>
      </c>
      <c r="G165" s="20">
        <v>1990</v>
      </c>
      <c r="H165" s="21">
        <v>1600</v>
      </c>
      <c r="I165" s="22" t="s">
        <v>41</v>
      </c>
      <c r="J165" s="23"/>
    </row>
    <row r="166" spans="1:10" ht="22.5" x14ac:dyDescent="0.25">
      <c r="A166" s="34">
        <v>164</v>
      </c>
      <c r="B166" s="24">
        <v>43875</v>
      </c>
      <c r="C166" s="13">
        <v>56208</v>
      </c>
      <c r="D166" s="17" t="s">
        <v>49</v>
      </c>
      <c r="E166" s="18">
        <v>59600</v>
      </c>
      <c r="F166" s="19">
        <f>SUM(E166/H166)</f>
        <v>6.6584739135292148</v>
      </c>
      <c r="G166" s="20">
        <v>1969</v>
      </c>
      <c r="H166" s="21">
        <v>8951</v>
      </c>
      <c r="I166" s="22" t="s">
        <v>215</v>
      </c>
      <c r="J166" s="23"/>
    </row>
    <row r="167" spans="1:10" ht="22.5" x14ac:dyDescent="0.25">
      <c r="A167" s="34">
        <v>165</v>
      </c>
      <c r="B167" s="24">
        <v>44043</v>
      </c>
      <c r="C167" s="13">
        <v>27733</v>
      </c>
      <c r="D167" s="17" t="s">
        <v>106</v>
      </c>
      <c r="E167" s="18">
        <v>3450000</v>
      </c>
      <c r="F167" s="19">
        <f>SUM(E167/H167)</f>
        <v>77.208844329066338</v>
      </c>
      <c r="G167" s="20" t="s">
        <v>107</v>
      </c>
      <c r="H167" s="21">
        <v>44684</v>
      </c>
      <c r="I167" s="22" t="s">
        <v>214</v>
      </c>
      <c r="J167" s="23"/>
    </row>
    <row r="168" spans="1:10" ht="33.75" x14ac:dyDescent="0.25">
      <c r="A168" s="34">
        <v>166</v>
      </c>
      <c r="B168" s="24">
        <v>44134</v>
      </c>
      <c r="C168" s="13" t="s">
        <v>284</v>
      </c>
      <c r="D168" s="17" t="s">
        <v>285</v>
      </c>
      <c r="E168" s="18">
        <v>4000000</v>
      </c>
      <c r="F168" s="19">
        <f>SUM(E168/H168)</f>
        <v>61.584887068713336</v>
      </c>
      <c r="G168" s="20" t="s">
        <v>286</v>
      </c>
      <c r="H168" s="21">
        <v>64951</v>
      </c>
      <c r="I168" s="22" t="s">
        <v>287</v>
      </c>
      <c r="J168" s="23"/>
    </row>
    <row r="169" spans="1:10" x14ac:dyDescent="0.25">
      <c r="A169" s="34">
        <v>167</v>
      </c>
      <c r="B169" s="24">
        <v>44104</v>
      </c>
      <c r="C169" s="13">
        <v>79362</v>
      </c>
      <c r="D169" s="17" t="s">
        <v>230</v>
      </c>
      <c r="E169" s="18">
        <v>1500000</v>
      </c>
      <c r="F169" s="19">
        <f>SUM(E169/H169)</f>
        <v>142.85714285714286</v>
      </c>
      <c r="G169" s="20">
        <v>2005</v>
      </c>
      <c r="H169" s="21">
        <v>10500</v>
      </c>
      <c r="I169" s="22" t="s">
        <v>231</v>
      </c>
      <c r="J169" s="23"/>
    </row>
    <row r="170" spans="1:10" x14ac:dyDescent="0.25">
      <c r="A170" s="34">
        <v>168</v>
      </c>
      <c r="B170" s="24">
        <v>44049</v>
      </c>
      <c r="C170" s="13">
        <v>87708</v>
      </c>
      <c r="D170" s="17" t="s">
        <v>177</v>
      </c>
      <c r="E170" s="18">
        <v>23500000</v>
      </c>
      <c r="F170" s="19">
        <f>SUM(E170/H170)</f>
        <v>103.82426748665748</v>
      </c>
      <c r="G170" s="20" t="s">
        <v>178</v>
      </c>
      <c r="H170" s="21">
        <v>226344</v>
      </c>
      <c r="I170" s="22" t="s">
        <v>179</v>
      </c>
      <c r="J170" s="23"/>
    </row>
    <row r="171" spans="1:10" ht="22.5" x14ac:dyDescent="0.25">
      <c r="A171" s="34">
        <v>169</v>
      </c>
      <c r="B171" s="24">
        <v>44074</v>
      </c>
      <c r="C171" s="13">
        <v>73183</v>
      </c>
      <c r="D171" s="17" t="s">
        <v>194</v>
      </c>
      <c r="E171" s="18">
        <v>1750000</v>
      </c>
      <c r="F171" s="19">
        <f>SUM(E171/H171)</f>
        <v>59.767759562841533</v>
      </c>
      <c r="G171" s="20">
        <v>2001</v>
      </c>
      <c r="H171" s="21">
        <v>29280</v>
      </c>
      <c r="I171" s="22" t="s">
        <v>179</v>
      </c>
      <c r="J171" s="23" t="s">
        <v>195</v>
      </c>
    </row>
    <row r="172" spans="1:10" x14ac:dyDescent="0.25">
      <c r="A172" s="34"/>
      <c r="B172" s="24"/>
      <c r="C172" s="13"/>
      <c r="D172" s="17"/>
      <c r="E172" s="18"/>
      <c r="F172" s="19" t="e">
        <f>SUM(E172/H172)</f>
        <v>#DIV/0!</v>
      </c>
      <c r="G172" s="20"/>
      <c r="H172" s="21"/>
      <c r="I172" s="22"/>
      <c r="J172" s="23"/>
    </row>
    <row r="173" spans="1:10" x14ac:dyDescent="0.25">
      <c r="A173" s="34"/>
      <c r="B173" s="24"/>
      <c r="C173" s="13"/>
      <c r="D173" s="17"/>
      <c r="E173" s="18"/>
      <c r="F173" s="19" t="e">
        <f>SUM(E173/H173)</f>
        <v>#DIV/0!</v>
      </c>
      <c r="G173" s="20"/>
      <c r="H173" s="21"/>
      <c r="I173" s="22"/>
      <c r="J173" s="23"/>
    </row>
    <row r="174" spans="1:10" x14ac:dyDescent="0.25">
      <c r="A174" s="34"/>
      <c r="B174" s="24"/>
      <c r="C174" s="13"/>
      <c r="D174" s="17"/>
      <c r="E174" s="18"/>
      <c r="F174" s="19" t="e">
        <f>SUM(E174/H174)</f>
        <v>#DIV/0!</v>
      </c>
      <c r="G174" s="20"/>
      <c r="H174" s="21"/>
      <c r="I174" s="22"/>
      <c r="J174" s="23"/>
    </row>
    <row r="175" spans="1:10" x14ac:dyDescent="0.25">
      <c r="A175" s="34"/>
      <c r="B175" s="24"/>
      <c r="C175" s="13"/>
      <c r="D175" s="17"/>
      <c r="E175" s="18"/>
      <c r="F175" s="19" t="e">
        <f>SUM(E175/H175)</f>
        <v>#DIV/0!</v>
      </c>
      <c r="G175" s="20"/>
      <c r="H175" s="21"/>
      <c r="I175" s="22"/>
      <c r="J175" s="23"/>
    </row>
    <row r="176" spans="1:10" x14ac:dyDescent="0.25">
      <c r="A176" s="34"/>
      <c r="B176" s="24"/>
      <c r="C176" s="13"/>
      <c r="D176" s="17"/>
      <c r="E176" s="18"/>
      <c r="F176" s="19" t="e">
        <f>SUM(E176/H176)</f>
        <v>#DIV/0!</v>
      </c>
      <c r="G176" s="20"/>
      <c r="H176" s="21"/>
      <c r="I176" s="22"/>
      <c r="J176" s="23"/>
    </row>
    <row r="177" spans="1:10" x14ac:dyDescent="0.25">
      <c r="A177" s="34"/>
      <c r="B177" s="24"/>
      <c r="C177" s="13"/>
      <c r="D177" s="17"/>
      <c r="E177" s="18"/>
      <c r="F177" s="19" t="e">
        <f>SUM(E177/H177)</f>
        <v>#DIV/0!</v>
      </c>
      <c r="G177" s="20"/>
      <c r="H177" s="21"/>
      <c r="I177" s="22"/>
      <c r="J177" s="23"/>
    </row>
    <row r="178" spans="1:10" x14ac:dyDescent="0.25">
      <c r="A178" s="34"/>
      <c r="B178" s="24"/>
      <c r="C178" s="13"/>
      <c r="D178" s="17"/>
      <c r="E178" s="18"/>
      <c r="F178" s="19" t="e">
        <f>SUM(E178/H178)</f>
        <v>#DIV/0!</v>
      </c>
      <c r="G178" s="20"/>
      <c r="H178" s="21"/>
      <c r="I178" s="22"/>
      <c r="J178" s="23"/>
    </row>
    <row r="179" spans="1:10" x14ac:dyDescent="0.25">
      <c r="A179" s="34"/>
      <c r="B179" s="24"/>
      <c r="C179" s="13"/>
      <c r="D179" s="17"/>
      <c r="E179" s="18"/>
      <c r="F179" s="19" t="e">
        <f>SUM(E179/H179)</f>
        <v>#DIV/0!</v>
      </c>
      <c r="G179" s="20"/>
      <c r="H179" s="21"/>
      <c r="I179" s="22"/>
      <c r="J179" s="23"/>
    </row>
    <row r="180" spans="1:10" x14ac:dyDescent="0.25">
      <c r="A180" s="34"/>
      <c r="B180" s="24"/>
      <c r="C180" s="13"/>
      <c r="D180" s="17"/>
      <c r="E180" s="18"/>
      <c r="F180" s="19" t="e">
        <f>SUM(E180/H180)</f>
        <v>#DIV/0!</v>
      </c>
      <c r="G180" s="20"/>
      <c r="H180" s="21"/>
      <c r="I180" s="22"/>
      <c r="J180" s="23"/>
    </row>
    <row r="181" spans="1:10" x14ac:dyDescent="0.25">
      <c r="A181" s="34"/>
      <c r="B181" s="24"/>
      <c r="C181" s="13"/>
      <c r="D181" s="17"/>
      <c r="E181" s="18"/>
      <c r="F181" s="19" t="e">
        <f>SUM(E181/H181)</f>
        <v>#DIV/0!</v>
      </c>
      <c r="G181" s="20"/>
      <c r="H181" s="21"/>
      <c r="I181" s="22"/>
      <c r="J181" s="23"/>
    </row>
    <row r="182" spans="1:10" x14ac:dyDescent="0.25">
      <c r="A182" s="34"/>
      <c r="B182" s="24"/>
      <c r="C182" s="13"/>
      <c r="D182" s="17"/>
      <c r="E182" s="18"/>
      <c r="F182" s="19" t="e">
        <f>SUM(E182/H182)</f>
        <v>#DIV/0!</v>
      </c>
      <c r="G182" s="20"/>
      <c r="H182" s="21"/>
      <c r="I182" s="22"/>
      <c r="J182" s="23"/>
    </row>
    <row r="183" spans="1:10" x14ac:dyDescent="0.25">
      <c r="A183" s="34"/>
      <c r="B183" s="24"/>
      <c r="C183" s="13"/>
      <c r="D183" s="17"/>
      <c r="E183" s="18"/>
      <c r="F183" s="19" t="e">
        <f>SUM(E183/H183)</f>
        <v>#DIV/0!</v>
      </c>
      <c r="G183" s="20"/>
      <c r="H183" s="21"/>
      <c r="I183" s="22"/>
      <c r="J183" s="23"/>
    </row>
    <row r="184" spans="1:10" x14ac:dyDescent="0.25">
      <c r="A184" s="34"/>
      <c r="B184" s="24"/>
      <c r="C184" s="13"/>
      <c r="D184" s="17"/>
      <c r="E184" s="18"/>
      <c r="F184" s="19" t="e">
        <f>SUM(E184/H184)</f>
        <v>#DIV/0!</v>
      </c>
      <c r="G184" s="20"/>
      <c r="H184" s="21"/>
      <c r="I184" s="22"/>
      <c r="J184" s="23"/>
    </row>
    <row r="185" spans="1:10" x14ac:dyDescent="0.25">
      <c r="A185" s="34"/>
      <c r="B185" s="24"/>
      <c r="C185" s="13"/>
      <c r="D185" s="17"/>
      <c r="E185" s="18"/>
      <c r="F185" s="19" t="e">
        <f>SUM(E185/H185)</f>
        <v>#DIV/0!</v>
      </c>
      <c r="G185" s="20"/>
      <c r="H185" s="21"/>
      <c r="I185" s="22"/>
      <c r="J185" s="23"/>
    </row>
    <row r="186" spans="1:10" x14ac:dyDescent="0.25">
      <c r="A186" s="34"/>
      <c r="B186" s="24"/>
      <c r="C186" s="13"/>
      <c r="D186" s="17"/>
      <c r="E186" s="18"/>
      <c r="F186" s="19" t="e">
        <f>SUM(E186/H186)</f>
        <v>#DIV/0!</v>
      </c>
      <c r="G186" s="20"/>
      <c r="H186" s="21"/>
      <c r="I186" s="22"/>
      <c r="J186" s="23"/>
    </row>
    <row r="187" spans="1:10" x14ac:dyDescent="0.25">
      <c r="A187" s="34"/>
      <c r="B187" s="24"/>
      <c r="C187" s="13"/>
      <c r="D187" s="17"/>
      <c r="E187" s="18"/>
      <c r="F187" s="19" t="e">
        <f>SUM(E187/H187)</f>
        <v>#DIV/0!</v>
      </c>
      <c r="G187" s="20"/>
      <c r="H187" s="21"/>
      <c r="I187" s="22"/>
      <c r="J187" s="23"/>
    </row>
    <row r="188" spans="1:10" x14ac:dyDescent="0.25">
      <c r="A188" s="34"/>
      <c r="B188" s="24"/>
      <c r="C188" s="13"/>
      <c r="D188" s="17"/>
      <c r="E188" s="18"/>
      <c r="F188" s="19" t="e">
        <f>SUM(E188/H188)</f>
        <v>#DIV/0!</v>
      </c>
      <c r="G188" s="20"/>
      <c r="H188" s="21"/>
      <c r="I188" s="22"/>
      <c r="J188" s="23"/>
    </row>
    <row r="189" spans="1:10" x14ac:dyDescent="0.25">
      <c r="A189" s="34"/>
      <c r="B189" s="24"/>
      <c r="C189" s="13"/>
      <c r="D189" s="17"/>
      <c r="E189" s="18"/>
      <c r="F189" s="19" t="e">
        <f>SUM(E189/H189)</f>
        <v>#DIV/0!</v>
      </c>
      <c r="G189" s="20"/>
      <c r="H189" s="21"/>
      <c r="I189" s="22"/>
      <c r="J189" s="23"/>
    </row>
    <row r="190" spans="1:10" x14ac:dyDescent="0.25">
      <c r="A190" s="34"/>
      <c r="B190" s="24"/>
      <c r="C190" s="13"/>
      <c r="D190" s="17"/>
      <c r="E190" s="18"/>
      <c r="F190" s="19" t="e">
        <f>SUM(E190/H190)</f>
        <v>#DIV/0!</v>
      </c>
      <c r="G190" s="20"/>
      <c r="H190" s="21"/>
      <c r="I190" s="22"/>
      <c r="J190" s="23"/>
    </row>
    <row r="191" spans="1:10" x14ac:dyDescent="0.25">
      <c r="A191" s="34"/>
      <c r="B191" s="24"/>
      <c r="C191" s="13"/>
      <c r="D191" s="17"/>
      <c r="E191" s="18"/>
      <c r="F191" s="19" t="e">
        <f>SUM(E191/H191)</f>
        <v>#DIV/0!</v>
      </c>
      <c r="G191" s="20"/>
      <c r="H191" s="21"/>
      <c r="I191" s="22"/>
      <c r="J191" s="23"/>
    </row>
    <row r="192" spans="1:10" x14ac:dyDescent="0.25">
      <c r="A192" s="34"/>
      <c r="B192" s="24"/>
      <c r="C192" s="13"/>
      <c r="D192" s="17"/>
      <c r="E192" s="18"/>
      <c r="F192" s="19" t="e">
        <f>SUM(E192/H192)</f>
        <v>#DIV/0!</v>
      </c>
      <c r="G192" s="20"/>
      <c r="H192" s="21"/>
      <c r="I192" s="22"/>
      <c r="J192" s="23"/>
    </row>
    <row r="193" spans="1:10" x14ac:dyDescent="0.25">
      <c r="A193" s="34"/>
      <c r="B193" s="24"/>
      <c r="C193" s="13"/>
      <c r="D193" s="17"/>
      <c r="E193" s="18"/>
      <c r="F193" s="19" t="e">
        <f>SUM(E193/H193)</f>
        <v>#DIV/0!</v>
      </c>
      <c r="G193" s="20"/>
      <c r="H193" s="21"/>
      <c r="I193" s="22"/>
      <c r="J193" s="23"/>
    </row>
    <row r="194" spans="1:10" x14ac:dyDescent="0.25">
      <c r="A194" s="34"/>
      <c r="B194" s="24"/>
      <c r="C194" s="13"/>
      <c r="D194" s="17"/>
      <c r="E194" s="18"/>
      <c r="F194" s="19" t="e">
        <f>SUM(E194/H194)</f>
        <v>#DIV/0!</v>
      </c>
      <c r="G194" s="20"/>
      <c r="H194" s="21"/>
      <c r="I194" s="22"/>
      <c r="J194" s="23"/>
    </row>
    <row r="195" spans="1:10" x14ac:dyDescent="0.25">
      <c r="A195" s="34"/>
      <c r="B195" s="24"/>
      <c r="C195" s="13"/>
      <c r="D195" s="17"/>
      <c r="E195" s="18"/>
      <c r="F195" s="19" t="e">
        <f>SUM(E195/H195)</f>
        <v>#DIV/0!</v>
      </c>
      <c r="G195" s="20"/>
      <c r="H195" s="21"/>
      <c r="I195" s="22"/>
      <c r="J195" s="23"/>
    </row>
    <row r="196" spans="1:10" x14ac:dyDescent="0.25">
      <c r="A196" s="34"/>
      <c r="B196" s="24"/>
      <c r="C196" s="13"/>
      <c r="D196" s="17"/>
      <c r="E196" s="18"/>
      <c r="F196" s="19" t="e">
        <f>SUM(E196/H196)</f>
        <v>#DIV/0!</v>
      </c>
      <c r="G196" s="20"/>
      <c r="H196" s="21"/>
      <c r="I196" s="22"/>
      <c r="J196" s="23"/>
    </row>
    <row r="197" spans="1:10" x14ac:dyDescent="0.25">
      <c r="A197" s="34"/>
      <c r="B197" s="24"/>
      <c r="C197" s="13"/>
      <c r="D197" s="17"/>
      <c r="E197" s="18"/>
      <c r="F197" s="19" t="e">
        <f>SUM(E197/H197)</f>
        <v>#DIV/0!</v>
      </c>
      <c r="G197" s="20"/>
      <c r="H197" s="21"/>
      <c r="I197" s="22"/>
      <c r="J197" s="23"/>
    </row>
    <row r="198" spans="1:10" x14ac:dyDescent="0.25">
      <c r="A198" s="34"/>
      <c r="B198" s="24"/>
      <c r="C198" s="13"/>
      <c r="D198" s="17"/>
      <c r="E198" s="18"/>
      <c r="F198" s="19" t="e">
        <f>SUM(E198/H198)</f>
        <v>#DIV/0!</v>
      </c>
      <c r="G198" s="20"/>
      <c r="H198" s="21"/>
      <c r="I198" s="22"/>
      <c r="J198" s="23"/>
    </row>
    <row r="199" spans="1:10" x14ac:dyDescent="0.25">
      <c r="A199" s="34"/>
      <c r="B199" s="24"/>
      <c r="C199" s="13"/>
      <c r="D199" s="17"/>
      <c r="E199" s="18"/>
      <c r="F199" s="19" t="e">
        <f>SUM(E199/H199)</f>
        <v>#DIV/0!</v>
      </c>
      <c r="G199" s="20"/>
      <c r="H199" s="21"/>
      <c r="I199" s="22"/>
      <c r="J199" s="23"/>
    </row>
    <row r="200" spans="1:10" x14ac:dyDescent="0.25">
      <c r="A200" s="34"/>
      <c r="B200" s="24"/>
      <c r="C200" s="13"/>
      <c r="D200" s="17"/>
      <c r="E200" s="18"/>
      <c r="F200" s="19" t="e">
        <f>SUM(E200/H200)</f>
        <v>#DIV/0!</v>
      </c>
      <c r="G200" s="20"/>
      <c r="H200" s="21"/>
      <c r="I200" s="22"/>
      <c r="J200" s="23"/>
    </row>
    <row r="201" spans="1:10" x14ac:dyDescent="0.25">
      <c r="A201" s="34"/>
      <c r="B201" s="24"/>
      <c r="C201" s="13"/>
      <c r="D201" s="17"/>
      <c r="E201" s="18"/>
      <c r="F201" s="19" t="e">
        <f>SUM(E201/H201)</f>
        <v>#DIV/0!</v>
      </c>
      <c r="G201" s="20"/>
      <c r="H201" s="21"/>
      <c r="I201" s="22"/>
      <c r="J201" s="23"/>
    </row>
    <row r="202" spans="1:10" x14ac:dyDescent="0.25">
      <c r="A202" s="34"/>
      <c r="B202" s="24"/>
      <c r="C202" s="13"/>
      <c r="D202" s="17"/>
      <c r="E202" s="18"/>
      <c r="F202" s="19" t="e">
        <f>SUM(E202/H202)</f>
        <v>#DIV/0!</v>
      </c>
      <c r="G202" s="20"/>
      <c r="H202" s="21"/>
      <c r="I202" s="22"/>
      <c r="J202" s="23"/>
    </row>
    <row r="203" spans="1:10" x14ac:dyDescent="0.25">
      <c r="A203" s="34"/>
      <c r="B203" s="24"/>
      <c r="C203" s="13"/>
      <c r="D203" s="17"/>
      <c r="E203" s="18"/>
      <c r="F203" s="19" t="e">
        <f>SUM(E203/H203)</f>
        <v>#DIV/0!</v>
      </c>
      <c r="G203" s="20"/>
      <c r="H203" s="21"/>
      <c r="I203" s="22"/>
      <c r="J203" s="23"/>
    </row>
    <row r="204" spans="1:10" x14ac:dyDescent="0.25">
      <c r="A204" s="34"/>
      <c r="B204" s="24"/>
      <c r="C204" s="13"/>
      <c r="D204" s="17"/>
      <c r="E204" s="18"/>
      <c r="F204" s="19" t="e">
        <f>SUM(E204/H204)</f>
        <v>#DIV/0!</v>
      </c>
      <c r="G204" s="20"/>
      <c r="H204" s="21"/>
      <c r="I204" s="22"/>
      <c r="J204" s="23"/>
    </row>
    <row r="205" spans="1:10" x14ac:dyDescent="0.25">
      <c r="A205" s="34"/>
      <c r="B205" s="24"/>
      <c r="C205" s="13"/>
      <c r="D205" s="17"/>
      <c r="E205" s="18"/>
      <c r="F205" s="19" t="e">
        <f>SUM(E205/H205)</f>
        <v>#DIV/0!</v>
      </c>
      <c r="G205" s="20"/>
      <c r="H205" s="21"/>
      <c r="I205" s="22"/>
      <c r="J205" s="23"/>
    </row>
    <row r="206" spans="1:10" x14ac:dyDescent="0.25">
      <c r="A206" s="34"/>
      <c r="B206" s="24"/>
      <c r="C206" s="13"/>
      <c r="D206" s="17"/>
      <c r="E206" s="18"/>
      <c r="F206" s="19" t="e">
        <f>SUM(E206/H206)</f>
        <v>#DIV/0!</v>
      </c>
      <c r="G206" s="20"/>
      <c r="H206" s="21"/>
      <c r="I206" s="22"/>
      <c r="J206" s="23"/>
    </row>
    <row r="207" spans="1:10" x14ac:dyDescent="0.25">
      <c r="A207" s="34"/>
      <c r="B207" s="24"/>
      <c r="C207" s="13"/>
      <c r="D207" s="17"/>
      <c r="E207" s="18"/>
      <c r="F207" s="19" t="e">
        <f>SUM(E207/H207)</f>
        <v>#DIV/0!</v>
      </c>
      <c r="G207" s="20"/>
      <c r="H207" s="21"/>
      <c r="I207" s="22"/>
      <c r="J207" s="23"/>
    </row>
    <row r="208" spans="1:10" x14ac:dyDescent="0.25">
      <c r="A208" s="34"/>
      <c r="B208" s="24"/>
      <c r="C208" s="13"/>
      <c r="D208" s="17"/>
      <c r="E208" s="18"/>
      <c r="F208" s="19" t="e">
        <f>SUM(E208/H208)</f>
        <v>#DIV/0!</v>
      </c>
      <c r="G208" s="20"/>
      <c r="H208" s="21"/>
      <c r="I208" s="22"/>
      <c r="J208" s="23"/>
    </row>
    <row r="209" spans="1:10" x14ac:dyDescent="0.25">
      <c r="A209" s="34"/>
      <c r="B209" s="24"/>
      <c r="C209" s="13"/>
      <c r="D209" s="17"/>
      <c r="E209" s="18"/>
      <c r="F209" s="19" t="e">
        <f>SUM(E209/H209)</f>
        <v>#DIV/0!</v>
      </c>
      <c r="G209" s="20"/>
      <c r="H209" s="21"/>
      <c r="I209" s="22"/>
      <c r="J209" s="23"/>
    </row>
    <row r="210" spans="1:10" x14ac:dyDescent="0.25">
      <c r="A210" s="34"/>
      <c r="B210" s="24"/>
      <c r="C210" s="13"/>
      <c r="D210" s="17"/>
      <c r="E210" s="18"/>
      <c r="F210" s="19" t="e">
        <f>SUM(E210/H210)</f>
        <v>#DIV/0!</v>
      </c>
      <c r="G210" s="20"/>
      <c r="H210" s="21"/>
      <c r="I210" s="22"/>
      <c r="J210" s="23"/>
    </row>
    <row r="211" spans="1:10" x14ac:dyDescent="0.25">
      <c r="A211" s="34"/>
      <c r="B211" s="24"/>
      <c r="C211" s="13"/>
      <c r="D211" s="17"/>
      <c r="E211" s="18"/>
      <c r="F211" s="19" t="e">
        <f>SUM(E211/H211)</f>
        <v>#DIV/0!</v>
      </c>
      <c r="G211" s="20"/>
      <c r="H211" s="21"/>
      <c r="I211" s="22"/>
      <c r="J211" s="23"/>
    </row>
    <row r="212" spans="1:10" x14ac:dyDescent="0.25">
      <c r="A212" s="34"/>
      <c r="B212" s="24"/>
      <c r="C212" s="13"/>
      <c r="D212" s="17"/>
      <c r="E212" s="18"/>
      <c r="F212" s="19" t="e">
        <f>SUM(E212/H212)</f>
        <v>#DIV/0!</v>
      </c>
      <c r="G212" s="20"/>
      <c r="H212" s="21"/>
      <c r="I212" s="22"/>
      <c r="J212" s="23"/>
    </row>
    <row r="213" spans="1:10" x14ac:dyDescent="0.25">
      <c r="A213" s="34"/>
      <c r="B213" s="24"/>
      <c r="C213" s="13"/>
      <c r="D213" s="17"/>
      <c r="E213" s="18"/>
      <c r="F213" s="19" t="e">
        <f>SUM(E213/H213)</f>
        <v>#DIV/0!</v>
      </c>
      <c r="G213" s="20"/>
      <c r="H213" s="21"/>
      <c r="I213" s="22"/>
      <c r="J213" s="23"/>
    </row>
    <row r="214" spans="1:10" x14ac:dyDescent="0.25">
      <c r="A214" s="34"/>
      <c r="B214" s="24"/>
      <c r="C214" s="13"/>
      <c r="D214" s="17"/>
      <c r="E214" s="18"/>
      <c r="F214" s="19" t="e">
        <f>SUM(E214/H214)</f>
        <v>#DIV/0!</v>
      </c>
      <c r="G214" s="20"/>
      <c r="H214" s="21"/>
      <c r="I214" s="22"/>
      <c r="J214" s="23"/>
    </row>
    <row r="215" spans="1:10" x14ac:dyDescent="0.25">
      <c r="A215" s="34"/>
      <c r="B215" s="24"/>
      <c r="C215" s="13"/>
      <c r="D215" s="17"/>
      <c r="E215" s="18"/>
      <c r="F215" s="19" t="e">
        <f>SUM(E215/H215)</f>
        <v>#DIV/0!</v>
      </c>
      <c r="G215" s="20"/>
      <c r="H215" s="21"/>
      <c r="I215" s="22"/>
      <c r="J215" s="23"/>
    </row>
    <row r="216" spans="1:10" x14ac:dyDescent="0.25">
      <c r="A216" s="34"/>
      <c r="B216" s="24"/>
      <c r="C216" s="13"/>
      <c r="D216" s="17"/>
      <c r="E216" s="18"/>
      <c r="F216" s="19" t="e">
        <f>SUM(E216/H216)</f>
        <v>#DIV/0!</v>
      </c>
      <c r="G216" s="20"/>
      <c r="H216" s="21"/>
      <c r="I216" s="22"/>
      <c r="J216" s="23"/>
    </row>
    <row r="217" spans="1:10" x14ac:dyDescent="0.25">
      <c r="A217" s="34"/>
      <c r="B217" s="24"/>
      <c r="C217" s="13"/>
      <c r="D217" s="17"/>
      <c r="E217" s="18"/>
      <c r="F217" s="19" t="e">
        <f>SUM(E217/H217)</f>
        <v>#DIV/0!</v>
      </c>
      <c r="G217" s="20"/>
      <c r="H217" s="21"/>
      <c r="I217" s="22"/>
      <c r="J217" s="23"/>
    </row>
    <row r="218" spans="1:10" x14ac:dyDescent="0.25">
      <c r="A218" s="34"/>
      <c r="B218" s="24"/>
      <c r="C218" s="13"/>
      <c r="D218" s="17"/>
      <c r="E218" s="18"/>
      <c r="F218" s="19" t="e">
        <f>SUM(E218/H218)</f>
        <v>#DIV/0!</v>
      </c>
      <c r="G218" s="20"/>
      <c r="H218" s="21"/>
      <c r="I218" s="22"/>
      <c r="J218" s="23"/>
    </row>
    <row r="219" spans="1:10" x14ac:dyDescent="0.25">
      <c r="A219" s="34"/>
      <c r="B219" s="24"/>
      <c r="C219" s="13"/>
      <c r="D219" s="17"/>
      <c r="E219" s="18"/>
      <c r="F219" s="19" t="e">
        <f>SUM(E219/H219)</f>
        <v>#DIV/0!</v>
      </c>
      <c r="G219" s="20"/>
      <c r="H219" s="21"/>
      <c r="I219" s="22"/>
      <c r="J219" s="23"/>
    </row>
    <row r="220" spans="1:10" x14ac:dyDescent="0.25">
      <c r="A220" s="34"/>
      <c r="B220" s="24"/>
      <c r="C220" s="13"/>
      <c r="D220" s="17"/>
      <c r="E220" s="18"/>
      <c r="F220" s="19" t="e">
        <f>SUM(E220/H220)</f>
        <v>#DIV/0!</v>
      </c>
      <c r="G220" s="20"/>
      <c r="H220" s="21"/>
      <c r="I220" s="22"/>
      <c r="J220" s="23"/>
    </row>
    <row r="221" spans="1:10" x14ac:dyDescent="0.25">
      <c r="A221" s="34"/>
      <c r="B221" s="24"/>
      <c r="C221" s="13"/>
      <c r="D221" s="17"/>
      <c r="E221" s="18"/>
      <c r="F221" s="19" t="e">
        <f>SUM(E221/H221)</f>
        <v>#DIV/0!</v>
      </c>
      <c r="G221" s="20"/>
      <c r="H221" s="21"/>
      <c r="I221" s="22"/>
      <c r="J221" s="23"/>
    </row>
    <row r="222" spans="1:10" x14ac:dyDescent="0.25">
      <c r="A222" s="34"/>
      <c r="B222" s="24"/>
      <c r="C222" s="13"/>
      <c r="D222" s="17"/>
      <c r="E222" s="18"/>
      <c r="F222" s="19" t="e">
        <f>SUM(E222/H222)</f>
        <v>#DIV/0!</v>
      </c>
      <c r="G222" s="20"/>
      <c r="H222" s="21"/>
      <c r="I222" s="22"/>
      <c r="J222" s="23"/>
    </row>
    <row r="223" spans="1:10" x14ac:dyDescent="0.25">
      <c r="A223" s="34"/>
      <c r="B223" s="24"/>
      <c r="C223" s="13"/>
      <c r="D223" s="17"/>
      <c r="E223" s="18"/>
      <c r="F223" s="19" t="e">
        <f>SUM(E223/H223)</f>
        <v>#DIV/0!</v>
      </c>
      <c r="G223" s="20"/>
      <c r="H223" s="21"/>
      <c r="I223" s="22"/>
      <c r="J223" s="23"/>
    </row>
    <row r="224" spans="1:10" x14ac:dyDescent="0.25">
      <c r="A224" s="34"/>
      <c r="B224" s="24"/>
      <c r="C224" s="13"/>
      <c r="D224" s="17"/>
      <c r="E224" s="18"/>
      <c r="F224" s="19" t="e">
        <f>SUM(E224/H224)</f>
        <v>#DIV/0!</v>
      </c>
      <c r="G224" s="20"/>
      <c r="H224" s="21"/>
      <c r="I224" s="22"/>
      <c r="J224" s="23"/>
    </row>
    <row r="225" spans="1:10" x14ac:dyDescent="0.25">
      <c r="A225" s="34"/>
      <c r="B225" s="24"/>
      <c r="C225" s="13"/>
      <c r="D225" s="17"/>
      <c r="E225" s="18"/>
      <c r="F225" s="19" t="e">
        <f>SUM(E225/H225)</f>
        <v>#DIV/0!</v>
      </c>
      <c r="G225" s="20"/>
      <c r="H225" s="21"/>
      <c r="I225" s="22"/>
      <c r="J225" s="23"/>
    </row>
    <row r="226" spans="1:10" x14ac:dyDescent="0.25">
      <c r="A226" s="34"/>
      <c r="B226" s="24"/>
      <c r="C226" s="13"/>
      <c r="D226" s="17"/>
      <c r="E226" s="18"/>
      <c r="F226" s="19" t="e">
        <f>SUM(E226/H226)</f>
        <v>#DIV/0!</v>
      </c>
      <c r="G226" s="20"/>
      <c r="H226" s="21"/>
      <c r="I226" s="22"/>
      <c r="J226" s="23"/>
    </row>
    <row r="227" spans="1:10" x14ac:dyDescent="0.25">
      <c r="A227" s="34"/>
      <c r="B227" s="24"/>
      <c r="C227" s="13"/>
      <c r="D227" s="17"/>
      <c r="E227" s="18"/>
      <c r="F227" s="19" t="e">
        <f>SUM(E227/H227)</f>
        <v>#DIV/0!</v>
      </c>
      <c r="G227" s="20"/>
      <c r="H227" s="21"/>
      <c r="I227" s="22"/>
      <c r="J227" s="23"/>
    </row>
    <row r="228" spans="1:10" x14ac:dyDescent="0.25">
      <c r="A228" s="34"/>
      <c r="B228" s="24"/>
      <c r="C228" s="13"/>
      <c r="D228" s="17"/>
      <c r="E228" s="18"/>
      <c r="F228" s="19" t="e">
        <f>SUM(E228/H228)</f>
        <v>#DIV/0!</v>
      </c>
      <c r="G228" s="20"/>
      <c r="H228" s="21"/>
      <c r="I228" s="22"/>
      <c r="J228" s="23"/>
    </row>
    <row r="229" spans="1:10" x14ac:dyDescent="0.25">
      <c r="A229" s="34"/>
      <c r="B229" s="24"/>
      <c r="C229" s="13"/>
      <c r="D229" s="17"/>
      <c r="E229" s="18"/>
      <c r="F229" s="19" t="e">
        <f>SUM(E229/H229)</f>
        <v>#DIV/0!</v>
      </c>
      <c r="G229" s="20"/>
      <c r="H229" s="21"/>
      <c r="I229" s="22"/>
      <c r="J229" s="23"/>
    </row>
    <row r="230" spans="1:10" x14ac:dyDescent="0.25">
      <c r="A230" s="34"/>
      <c r="B230" s="24"/>
      <c r="C230" s="13"/>
      <c r="D230" s="17"/>
      <c r="E230" s="18"/>
      <c r="F230" s="19" t="e">
        <f>SUM(E230/H230)</f>
        <v>#DIV/0!</v>
      </c>
      <c r="G230" s="20"/>
      <c r="H230" s="21"/>
      <c r="I230" s="22"/>
      <c r="J230" s="23"/>
    </row>
    <row r="231" spans="1:10" x14ac:dyDescent="0.25">
      <c r="A231" s="34"/>
      <c r="B231" s="24"/>
      <c r="C231" s="13"/>
      <c r="D231" s="17"/>
      <c r="E231" s="18"/>
      <c r="F231" s="19" t="e">
        <f>SUM(E231/H231)</f>
        <v>#DIV/0!</v>
      </c>
      <c r="G231" s="20"/>
      <c r="H231" s="21"/>
      <c r="I231" s="22"/>
      <c r="J231" s="23"/>
    </row>
    <row r="232" spans="1:10" x14ac:dyDescent="0.25">
      <c r="A232" s="34"/>
      <c r="B232" s="24"/>
      <c r="C232" s="13"/>
      <c r="D232" s="17"/>
      <c r="E232" s="18"/>
      <c r="F232" s="19" t="e">
        <f>SUM(E232/H232)</f>
        <v>#DIV/0!</v>
      </c>
      <c r="G232" s="20"/>
      <c r="H232" s="21"/>
      <c r="I232" s="22"/>
      <c r="J232" s="23"/>
    </row>
    <row r="233" spans="1:10" x14ac:dyDescent="0.25">
      <c r="A233" s="34"/>
      <c r="B233" s="24"/>
      <c r="C233" s="13"/>
      <c r="D233" s="17"/>
      <c r="E233" s="18"/>
      <c r="F233" s="19" t="e">
        <f>SUM(E233/H233)</f>
        <v>#DIV/0!</v>
      </c>
      <c r="G233" s="20"/>
      <c r="H233" s="21"/>
      <c r="I233" s="22"/>
      <c r="J233" s="23"/>
    </row>
    <row r="234" spans="1:10" x14ac:dyDescent="0.25">
      <c r="A234" s="34"/>
      <c r="B234" s="24"/>
      <c r="C234" s="13"/>
      <c r="D234" s="17"/>
      <c r="E234" s="18"/>
      <c r="F234" s="19" t="e">
        <f>SUM(E234/H234)</f>
        <v>#DIV/0!</v>
      </c>
      <c r="G234" s="20"/>
      <c r="H234" s="21"/>
      <c r="I234" s="22"/>
      <c r="J234" s="23"/>
    </row>
    <row r="235" spans="1:10" x14ac:dyDescent="0.25">
      <c r="A235" s="34"/>
      <c r="B235" s="24"/>
      <c r="C235" s="13"/>
      <c r="D235" s="17"/>
      <c r="E235" s="18"/>
      <c r="F235" s="19" t="e">
        <f>SUM(E235/H235)</f>
        <v>#DIV/0!</v>
      </c>
      <c r="G235" s="20"/>
      <c r="H235" s="21"/>
      <c r="I235" s="22"/>
      <c r="J235" s="23"/>
    </row>
    <row r="236" spans="1:10" x14ac:dyDescent="0.25">
      <c r="A236" s="34"/>
      <c r="B236" s="24"/>
      <c r="C236" s="13"/>
      <c r="D236" s="17"/>
      <c r="E236" s="18"/>
      <c r="F236" s="19" t="e">
        <f>SUM(E236/H236)</f>
        <v>#DIV/0!</v>
      </c>
      <c r="G236" s="20"/>
      <c r="H236" s="21"/>
      <c r="I236" s="22"/>
      <c r="J236" s="23"/>
    </row>
    <row r="237" spans="1:10" x14ac:dyDescent="0.25">
      <c r="A237" s="34"/>
      <c r="B237" s="24"/>
      <c r="C237" s="13"/>
      <c r="D237" s="17"/>
      <c r="E237" s="18"/>
      <c r="F237" s="19" t="e">
        <f>SUM(E237/H237)</f>
        <v>#DIV/0!</v>
      </c>
      <c r="G237" s="20"/>
      <c r="H237" s="21"/>
      <c r="I237" s="22"/>
      <c r="J237" s="23"/>
    </row>
    <row r="238" spans="1:10" x14ac:dyDescent="0.25">
      <c r="A238" s="34"/>
      <c r="B238" s="24"/>
      <c r="C238" s="13"/>
      <c r="D238" s="17"/>
      <c r="E238" s="18"/>
      <c r="F238" s="19" t="e">
        <f>SUM(E238/H238)</f>
        <v>#DIV/0!</v>
      </c>
      <c r="G238" s="20"/>
      <c r="H238" s="21"/>
      <c r="I238" s="22"/>
      <c r="J238" s="23"/>
    </row>
    <row r="239" spans="1:10" x14ac:dyDescent="0.25">
      <c r="A239" s="34"/>
      <c r="B239" s="24"/>
      <c r="C239" s="13"/>
      <c r="D239" s="17"/>
      <c r="E239" s="18"/>
      <c r="F239" s="19" t="e">
        <f>SUM(E239/H239)</f>
        <v>#DIV/0!</v>
      </c>
      <c r="G239" s="20"/>
      <c r="H239" s="21"/>
      <c r="I239" s="22"/>
      <c r="J239" s="23"/>
    </row>
    <row r="240" spans="1:10" x14ac:dyDescent="0.25">
      <c r="A240" s="34"/>
      <c r="B240" s="24"/>
      <c r="C240" s="13"/>
      <c r="D240" s="17"/>
      <c r="E240" s="18"/>
      <c r="F240" s="19" t="e">
        <f>SUM(E240/H240)</f>
        <v>#DIV/0!</v>
      </c>
      <c r="G240" s="20"/>
      <c r="H240" s="21"/>
      <c r="I240" s="22"/>
      <c r="J240" s="23"/>
    </row>
    <row r="241" spans="1:10" x14ac:dyDescent="0.25">
      <c r="A241" s="34"/>
      <c r="B241" s="24"/>
      <c r="C241" s="13"/>
      <c r="D241" s="17"/>
      <c r="E241" s="18"/>
      <c r="F241" s="19" t="e">
        <f>SUM(E241/H241)</f>
        <v>#DIV/0!</v>
      </c>
      <c r="G241" s="20"/>
      <c r="H241" s="21"/>
      <c r="I241" s="22"/>
      <c r="J241" s="23"/>
    </row>
    <row r="242" spans="1:10" x14ac:dyDescent="0.25">
      <c r="A242" s="34"/>
      <c r="B242" s="24"/>
      <c r="C242" s="13"/>
      <c r="D242" s="17"/>
      <c r="E242" s="18"/>
      <c r="F242" s="19" t="e">
        <f>SUM(E242/H242)</f>
        <v>#DIV/0!</v>
      </c>
      <c r="G242" s="20"/>
      <c r="H242" s="21"/>
      <c r="I242" s="22"/>
      <c r="J242" s="23"/>
    </row>
    <row r="243" spans="1:10" x14ac:dyDescent="0.25">
      <c r="A243" s="34"/>
      <c r="B243" s="24"/>
      <c r="C243" s="13"/>
      <c r="D243" s="17"/>
      <c r="E243" s="18"/>
      <c r="F243" s="19" t="e">
        <f>SUM(E243/H243)</f>
        <v>#DIV/0!</v>
      </c>
      <c r="G243" s="20"/>
      <c r="H243" s="21"/>
      <c r="I243" s="22"/>
      <c r="J243" s="23"/>
    </row>
    <row r="244" spans="1:10" x14ac:dyDescent="0.25">
      <c r="A244" s="34"/>
      <c r="B244" s="24"/>
      <c r="C244" s="13"/>
      <c r="D244" s="4"/>
      <c r="E244" s="5"/>
      <c r="F244" s="19" t="e">
        <f>SUM(E244/H244)</f>
        <v>#DIV/0!</v>
      </c>
      <c r="G244" s="6"/>
      <c r="H244" s="7"/>
      <c r="I244" s="4"/>
      <c r="J244" s="8"/>
    </row>
    <row r="245" spans="1:10" x14ac:dyDescent="0.25">
      <c r="A245" s="34"/>
      <c r="B245" s="24"/>
      <c r="C245" s="13"/>
      <c r="D245" s="17"/>
      <c r="E245" s="18"/>
      <c r="F245" s="19" t="e">
        <f>SUM(E245/H245)</f>
        <v>#DIV/0!</v>
      </c>
      <c r="G245" s="20"/>
      <c r="H245" s="21"/>
      <c r="I245" s="22"/>
      <c r="J245" s="23"/>
    </row>
    <row r="246" spans="1:10" x14ac:dyDescent="0.25">
      <c r="A246" s="34"/>
      <c r="B246" s="24"/>
      <c r="C246" s="13"/>
      <c r="D246" s="17"/>
      <c r="E246" s="18"/>
      <c r="F246" s="19" t="e">
        <f>SUM(E246/H246)</f>
        <v>#DIV/0!</v>
      </c>
      <c r="G246" s="20"/>
      <c r="H246" s="21"/>
      <c r="I246" s="22"/>
      <c r="J246" s="23"/>
    </row>
    <row r="247" spans="1:10" x14ac:dyDescent="0.25">
      <c r="A247" s="34"/>
      <c r="B247" s="24"/>
      <c r="C247" s="13"/>
      <c r="D247" s="17"/>
      <c r="E247" s="18"/>
      <c r="F247" s="19" t="e">
        <f>SUM(E247/H247)</f>
        <v>#DIV/0!</v>
      </c>
      <c r="G247" s="20"/>
      <c r="H247" s="21"/>
      <c r="I247" s="22"/>
      <c r="J247" s="23"/>
    </row>
    <row r="248" spans="1:10" x14ac:dyDescent="0.25">
      <c r="A248" s="34"/>
      <c r="B248" s="24"/>
      <c r="C248" s="13"/>
      <c r="D248" s="4"/>
      <c r="E248" s="5"/>
      <c r="F248" s="19" t="e">
        <f>SUM(E248/H248)</f>
        <v>#DIV/0!</v>
      </c>
      <c r="G248" s="6"/>
      <c r="H248" s="7"/>
      <c r="I248" s="4"/>
      <c r="J248" s="8"/>
    </row>
    <row r="249" spans="1:10" x14ac:dyDescent="0.25">
      <c r="A249" s="34"/>
      <c r="B249" s="24"/>
      <c r="C249" s="13"/>
      <c r="D249" s="4"/>
      <c r="E249" s="10"/>
      <c r="F249" s="19" t="e">
        <f>SUM(E249/H249)</f>
        <v>#DIV/0!</v>
      </c>
      <c r="G249" s="11"/>
      <c r="H249" s="12"/>
      <c r="I249" s="4"/>
      <c r="J249" s="9"/>
    </row>
    <row r="250" spans="1:10" x14ac:dyDescent="0.25">
      <c r="A250" s="34"/>
      <c r="B250" s="24"/>
      <c r="C250" s="13"/>
      <c r="D250" s="17"/>
      <c r="E250" s="18"/>
      <c r="F250" s="19" t="e">
        <f>SUM(E250/H250)</f>
        <v>#DIV/0!</v>
      </c>
      <c r="G250" s="20"/>
      <c r="H250" s="21"/>
      <c r="I250" s="22"/>
      <c r="J250" s="23"/>
    </row>
    <row r="251" spans="1:10" x14ac:dyDescent="0.25">
      <c r="A251" s="34"/>
      <c r="B251" s="24"/>
      <c r="C251" s="13"/>
      <c r="D251" s="16"/>
      <c r="E251" s="5"/>
      <c r="F251" s="19" t="e">
        <f>SUM(E251/H251)</f>
        <v>#DIV/0!</v>
      </c>
      <c r="G251" s="6"/>
      <c r="H251" s="7"/>
      <c r="I251" s="4"/>
      <c r="J251" s="8"/>
    </row>
    <row r="252" spans="1:10" x14ac:dyDescent="0.25">
      <c r="A252" s="34"/>
      <c r="B252" s="24"/>
      <c r="C252" s="13"/>
      <c r="D252" s="17"/>
      <c r="E252" s="18"/>
      <c r="F252" s="19" t="e">
        <f>SUM(E252/H252)</f>
        <v>#DIV/0!</v>
      </c>
      <c r="G252" s="20"/>
      <c r="H252" s="21"/>
      <c r="I252" s="22"/>
      <c r="J252" s="23"/>
    </row>
    <row r="253" spans="1:10" x14ac:dyDescent="0.25">
      <c r="A253" s="34"/>
      <c r="B253" s="24"/>
      <c r="C253" s="13"/>
      <c r="D253" s="17"/>
      <c r="E253" s="18"/>
      <c r="F253" s="19" t="e">
        <f>SUM(E253/H253)</f>
        <v>#DIV/0!</v>
      </c>
      <c r="G253" s="20"/>
      <c r="H253" s="21"/>
      <c r="I253" s="22"/>
      <c r="J253" s="23"/>
    </row>
    <row r="254" spans="1:10" x14ac:dyDescent="0.25">
      <c r="A254" s="34"/>
      <c r="B254" s="24"/>
      <c r="C254" s="13"/>
      <c r="D254" s="17"/>
      <c r="E254" s="18"/>
      <c r="F254" s="19" t="e">
        <f>SUM(E254/H254)</f>
        <v>#DIV/0!</v>
      </c>
      <c r="G254" s="20"/>
      <c r="H254" s="21"/>
      <c r="I254" s="22"/>
      <c r="J254" s="23"/>
    </row>
    <row r="255" spans="1:10" x14ac:dyDescent="0.25">
      <c r="A255" s="34"/>
      <c r="B255" s="24"/>
      <c r="C255" s="13"/>
      <c r="D255" s="17"/>
      <c r="E255" s="18"/>
      <c r="F255" s="19" t="e">
        <f>SUM(E255/H255)</f>
        <v>#DIV/0!</v>
      </c>
      <c r="G255" s="20"/>
      <c r="H255" s="21"/>
      <c r="I255" s="22"/>
      <c r="J255" s="23"/>
    </row>
    <row r="256" spans="1:10" x14ac:dyDescent="0.25">
      <c r="A256" s="34"/>
      <c r="B256" s="24"/>
      <c r="C256" s="13"/>
      <c r="D256" s="14"/>
      <c r="E256" s="5"/>
      <c r="F256" s="19" t="e">
        <f>SUM(E256/H256)</f>
        <v>#DIV/0!</v>
      </c>
      <c r="G256" s="6"/>
      <c r="H256" s="7"/>
      <c r="I256" s="4"/>
      <c r="J256" s="8"/>
    </row>
    <row r="257" spans="1:10" x14ac:dyDescent="0.25">
      <c r="A257" s="34"/>
      <c r="B257" s="24"/>
      <c r="C257" s="13"/>
      <c r="D257" s="17"/>
      <c r="E257" s="18"/>
      <c r="F257" s="19" t="e">
        <f>SUM(E257/H257)</f>
        <v>#DIV/0!</v>
      </c>
      <c r="G257" s="20"/>
      <c r="H257" s="21"/>
      <c r="I257" s="22"/>
      <c r="J257" s="23"/>
    </row>
    <row r="258" spans="1:10" x14ac:dyDescent="0.25">
      <c r="A258" s="34"/>
      <c r="B258" s="24"/>
      <c r="C258" s="13"/>
      <c r="D258" s="17"/>
      <c r="E258" s="18"/>
      <c r="F258" s="19" t="e">
        <f>SUM(E258/H258)</f>
        <v>#DIV/0!</v>
      </c>
      <c r="G258" s="20"/>
      <c r="H258" s="21"/>
      <c r="I258" s="22"/>
      <c r="J258" s="23"/>
    </row>
    <row r="259" spans="1:10" x14ac:dyDescent="0.25">
      <c r="A259" s="34"/>
      <c r="B259" s="24"/>
      <c r="C259" s="13"/>
      <c r="D259" s="14"/>
      <c r="E259" s="5"/>
      <c r="F259" s="19" t="e">
        <f>SUM(E259/H259)</f>
        <v>#DIV/0!</v>
      </c>
      <c r="G259" s="6"/>
      <c r="H259" s="7"/>
      <c r="I259" s="4"/>
      <c r="J259" s="8"/>
    </row>
    <row r="260" spans="1:10" x14ac:dyDescent="0.25">
      <c r="A260" s="34"/>
      <c r="B260" s="24"/>
      <c r="C260" s="13"/>
      <c r="D260" s="17"/>
      <c r="E260" s="18"/>
      <c r="F260" s="19" t="e">
        <f>SUM(E260/H260)</f>
        <v>#DIV/0!</v>
      </c>
      <c r="G260" s="20"/>
      <c r="H260" s="21"/>
      <c r="I260" s="22"/>
      <c r="J260" s="23"/>
    </row>
    <row r="261" spans="1:10" x14ac:dyDescent="0.25">
      <c r="A261" s="34"/>
      <c r="B261" s="24"/>
      <c r="C261" s="13"/>
      <c r="D261" s="17"/>
      <c r="E261" s="18"/>
      <c r="F261" s="19" t="e">
        <f>SUM(E261/H261)</f>
        <v>#DIV/0!</v>
      </c>
      <c r="G261" s="20"/>
      <c r="H261" s="21"/>
      <c r="I261" s="22"/>
      <c r="J261" s="23"/>
    </row>
    <row r="262" spans="1:10" x14ac:dyDescent="0.25">
      <c r="A262" s="34"/>
      <c r="B262" s="24"/>
      <c r="C262" s="13"/>
      <c r="D262" s="16"/>
      <c r="E262" s="5"/>
      <c r="F262" s="19" t="e">
        <f>SUM(E262/H262)</f>
        <v>#DIV/0!</v>
      </c>
      <c r="G262" s="6"/>
      <c r="H262" s="7"/>
      <c r="I262" s="4"/>
      <c r="J262" s="8"/>
    </row>
    <row r="263" spans="1:10" x14ac:dyDescent="0.25">
      <c r="A263" s="34"/>
      <c r="B263" s="24"/>
      <c r="C263" s="13"/>
      <c r="D263" s="17"/>
      <c r="E263" s="18"/>
      <c r="F263" s="19" t="e">
        <f>SUM(E263/H263)</f>
        <v>#DIV/0!</v>
      </c>
      <c r="G263" s="20"/>
      <c r="H263" s="21"/>
      <c r="I263" s="22"/>
      <c r="J263" s="23"/>
    </row>
    <row r="264" spans="1:10" x14ac:dyDescent="0.25">
      <c r="A264" s="34"/>
      <c r="B264" s="24"/>
      <c r="C264" s="13"/>
      <c r="D264" s="4"/>
      <c r="E264" s="10"/>
      <c r="F264" s="19" t="e">
        <f>SUM(E264/H264)</f>
        <v>#DIV/0!</v>
      </c>
      <c r="G264" s="11"/>
      <c r="H264" s="12"/>
      <c r="I264" s="9"/>
      <c r="J264" s="15"/>
    </row>
    <row r="265" spans="1:10" x14ac:dyDescent="0.25">
      <c r="A265" s="34"/>
      <c r="B265" s="24"/>
      <c r="C265" s="13"/>
      <c r="D265" s="17"/>
      <c r="E265" s="18"/>
      <c r="F265" s="19" t="e">
        <f>SUM(E265/H265)</f>
        <v>#DIV/0!</v>
      </c>
      <c r="G265" s="20"/>
      <c r="H265" s="21"/>
      <c r="I265" s="22"/>
      <c r="J265" s="23"/>
    </row>
    <row r="266" spans="1:10" x14ac:dyDescent="0.25">
      <c r="A266" s="33"/>
      <c r="B266" s="24"/>
      <c r="C266" s="13"/>
      <c r="D266" s="17"/>
      <c r="E266" s="18"/>
      <c r="F266" s="19" t="e">
        <f>SUM(E266/H266)</f>
        <v>#DIV/0!</v>
      </c>
      <c r="G266" s="20"/>
      <c r="H266" s="21"/>
      <c r="I266" s="22"/>
      <c r="J266" s="23"/>
    </row>
    <row r="267" spans="1:10" x14ac:dyDescent="0.25">
      <c r="A267" s="33"/>
      <c r="B267" s="24"/>
      <c r="C267" s="13"/>
      <c r="D267" s="17"/>
      <c r="E267" s="18"/>
      <c r="F267" s="19" t="e">
        <f>SUM(E267/H267)</f>
        <v>#DIV/0!</v>
      </c>
      <c r="G267" s="20"/>
      <c r="H267" s="21"/>
      <c r="I267" s="22"/>
      <c r="J267" s="23"/>
    </row>
    <row r="268" spans="1:10" x14ac:dyDescent="0.25">
      <c r="A268" s="33"/>
      <c r="B268" s="24"/>
      <c r="C268" s="13"/>
      <c r="D268" s="17"/>
      <c r="E268" s="18"/>
      <c r="F268" s="19" t="e">
        <f>SUM(E268/H268)</f>
        <v>#DIV/0!</v>
      </c>
      <c r="G268" s="20"/>
      <c r="H268" s="21"/>
      <c r="I268" s="22"/>
      <c r="J268" s="23"/>
    </row>
    <row r="269" spans="1:10" x14ac:dyDescent="0.25">
      <c r="A269" s="33"/>
      <c r="B269" s="24"/>
      <c r="C269" s="13"/>
      <c r="D269" s="16"/>
      <c r="E269" s="5"/>
      <c r="F269" s="19" t="e">
        <f>SUM(E269/H269)</f>
        <v>#DIV/0!</v>
      </c>
      <c r="G269" s="6"/>
      <c r="H269" s="7"/>
      <c r="I269" s="4"/>
      <c r="J269" s="8"/>
    </row>
    <row r="270" spans="1:10" x14ac:dyDescent="0.25">
      <c r="A270" s="33"/>
      <c r="B270" s="24"/>
      <c r="C270" s="13"/>
      <c r="D270" s="16"/>
      <c r="E270" s="5"/>
      <c r="F270" s="19" t="e">
        <f>SUM(E270/H270)</f>
        <v>#DIV/0!</v>
      </c>
      <c r="G270" s="6"/>
      <c r="H270" s="7"/>
      <c r="I270" s="4"/>
      <c r="J270" s="8"/>
    </row>
    <row r="271" spans="1:10" x14ac:dyDescent="0.25">
      <c r="A271" s="33"/>
      <c r="B271" s="24"/>
      <c r="C271" s="13"/>
      <c r="D271" s="17"/>
      <c r="E271" s="18"/>
      <c r="F271" s="19" t="e">
        <f>SUM(E271/H271)</f>
        <v>#DIV/0!</v>
      </c>
      <c r="G271" s="20"/>
      <c r="H271" s="21"/>
      <c r="I271" s="22"/>
      <c r="J271" s="23"/>
    </row>
    <row r="272" spans="1:10" x14ac:dyDescent="0.25">
      <c r="A272" s="33"/>
      <c r="B272" s="24"/>
      <c r="C272" s="13"/>
      <c r="D272" s="17"/>
      <c r="E272" s="18"/>
      <c r="F272" s="19" t="e">
        <f>SUM(E272/H272)</f>
        <v>#DIV/0!</v>
      </c>
      <c r="G272" s="20"/>
      <c r="H272" s="21"/>
      <c r="I272" s="22"/>
      <c r="J272" s="23"/>
    </row>
    <row r="273" spans="1:10" x14ac:dyDescent="0.25">
      <c r="A273" s="33"/>
      <c r="B273" s="24"/>
      <c r="C273" s="13"/>
      <c r="D273" s="17"/>
      <c r="E273" s="18"/>
      <c r="F273" s="19" t="e">
        <f>SUM(E273/H273)</f>
        <v>#DIV/0!</v>
      </c>
      <c r="G273" s="20"/>
      <c r="H273" s="21"/>
      <c r="I273" s="22"/>
      <c r="J273" s="23"/>
    </row>
    <row r="274" spans="1:10" x14ac:dyDescent="0.25">
      <c r="A274" s="33"/>
      <c r="B274" s="24"/>
      <c r="C274" s="13"/>
      <c r="D274" s="17"/>
      <c r="E274" s="18"/>
      <c r="F274" s="19" t="e">
        <f>SUM(E274/H274)</f>
        <v>#DIV/0!</v>
      </c>
      <c r="G274" s="20"/>
      <c r="H274" s="21"/>
      <c r="I274" s="22"/>
      <c r="J274" s="23"/>
    </row>
  </sheetData>
  <sortState ref="A3:J10260">
    <sortCondition ref="I2"/>
  </sortState>
  <dataConsolidate/>
  <mergeCells count="1">
    <mergeCell ref="B1:J1"/>
  </mergeCells>
  <printOptions gridLines="1"/>
  <pageMargins left="0.25" right="0.25" top="0.75" bottom="0.75" header="0.3" footer="0.3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kdosch</dc:creator>
  <cp:lastModifiedBy>Libengood, Zach</cp:lastModifiedBy>
  <cp:lastPrinted>2019-09-18T19:36:31Z</cp:lastPrinted>
  <dcterms:created xsi:type="dcterms:W3CDTF">2012-05-30T18:56:08Z</dcterms:created>
  <dcterms:modified xsi:type="dcterms:W3CDTF">2021-02-15T17:07:45Z</dcterms:modified>
</cp:coreProperties>
</file>